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WORD\2018\14 Internal and External Bus Engine Parts  IFB 2018-FP-14\IFB\"/>
    </mc:Choice>
  </mc:AlternateContent>
  <bookViews>
    <workbookView xWindow="0" yWindow="0" windowWidth="22665" windowHeight="8715" activeTab="1"/>
  </bookViews>
  <sheets>
    <sheet name="Instructions and Signature Page" sheetId="5" r:id="rId1"/>
    <sheet name="Internal Bus Engine Parts" sheetId="1" r:id="rId2"/>
    <sheet name="External Bus Engine Parts" sheetId="2" r:id="rId3"/>
    <sheet name="Total Bid Summary Sheet" sheetId="4" r:id="rId4"/>
    <sheet name="SERIAL-MODEL #S" sheetId="3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62" i="1"/>
  <c r="K55" i="1"/>
  <c r="K60" i="1"/>
  <c r="K63" i="1"/>
  <c r="K7" i="2" l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0" i="2"/>
  <c r="K151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K208" i="2"/>
  <c r="K209" i="2"/>
  <c r="K210" i="2"/>
  <c r="K211" i="2"/>
  <c r="K212" i="2"/>
  <c r="K213" i="2"/>
  <c r="K214" i="2"/>
  <c r="K215" i="2"/>
  <c r="K216" i="2"/>
  <c r="K217" i="2"/>
  <c r="K218" i="2"/>
  <c r="K219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6" i="2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1" i="1"/>
  <c r="K64" i="1"/>
  <c r="K65" i="1"/>
  <c r="K66" i="1"/>
  <c r="K67" i="1" l="1"/>
  <c r="B8" i="4" s="1"/>
  <c r="K255" i="2"/>
  <c r="B9" i="4" s="1"/>
  <c r="B10" i="4" l="1"/>
</calcChain>
</file>

<file path=xl/sharedStrings.xml><?xml version="1.0" encoding="utf-8"?>
<sst xmlns="http://schemas.openxmlformats.org/spreadsheetml/2006/main" count="1382" uniqueCount="925">
  <si>
    <t>ITEM NO.</t>
  </si>
  <si>
    <t>PART DESCRIPTION</t>
  </si>
  <si>
    <t>UOM</t>
  </si>
  <si>
    <t>CONTRACT PERIOD FIRST YEAR</t>
  </si>
  <si>
    <t>UNIT PRICE</t>
  </si>
  <si>
    <t>EXTENDED AMOUNT</t>
  </si>
  <si>
    <t>45-213</t>
  </si>
  <si>
    <t>5274349</t>
  </si>
  <si>
    <t>EA</t>
  </si>
  <si>
    <t>45-506</t>
  </si>
  <si>
    <t>SEAL REAR MAIN CNG</t>
  </si>
  <si>
    <t>3934486</t>
  </si>
  <si>
    <t>45-619</t>
  </si>
  <si>
    <t>3926126</t>
  </si>
  <si>
    <t>ENG-004</t>
  </si>
  <si>
    <t>SEAL ORING VALVE COVER BOLT</t>
  </si>
  <si>
    <t>3910824</t>
  </si>
  <si>
    <t>ENG-005</t>
  </si>
  <si>
    <t>NOZZLE PISTON COOLING CNG</t>
  </si>
  <si>
    <t>5341745</t>
  </si>
  <si>
    <t>ENG-016</t>
  </si>
  <si>
    <t>TUBE TURBO OIL SUPPLY DEF ENGINE</t>
  </si>
  <si>
    <t>4937214</t>
  </si>
  <si>
    <t>ENG-017</t>
  </si>
  <si>
    <t>VALVE COVER CNG</t>
  </si>
  <si>
    <t>4939164</t>
  </si>
  <si>
    <t>ENG-301</t>
  </si>
  <si>
    <t>PUSH ROD ISL</t>
  </si>
  <si>
    <t>3964715</t>
  </si>
  <si>
    <t>ENG-302</t>
  </si>
  <si>
    <t>CROSSHEAD VALVE ISL</t>
  </si>
  <si>
    <t>3943445</t>
  </si>
  <si>
    <t>ENG-318</t>
  </si>
  <si>
    <t>3959799</t>
  </si>
  <si>
    <t>ENG-330</t>
  </si>
  <si>
    <t>PLUG, EXPANSION ISL</t>
  </si>
  <si>
    <t>3901969</t>
  </si>
  <si>
    <t>ENG-331</t>
  </si>
  <si>
    <t>SEAL, VALVE ISL</t>
  </si>
  <si>
    <t>3948578</t>
  </si>
  <si>
    <t>5253590</t>
  </si>
  <si>
    <t>ENG-335</t>
  </si>
  <si>
    <t>PLATE ENGINE FRONT COVER ISL</t>
  </si>
  <si>
    <t>3941786</t>
  </si>
  <si>
    <t>ENG-400</t>
  </si>
  <si>
    <t>5369736</t>
  </si>
  <si>
    <t>ENG-401</t>
  </si>
  <si>
    <t>CAMSHAFT ENGINE CNG 2015</t>
  </si>
  <si>
    <t>3938163</t>
  </si>
  <si>
    <t>ENG-402</t>
  </si>
  <si>
    <t>GEAR CAMSHAFT CNG ENGINE 2015</t>
  </si>
  <si>
    <t>5284141</t>
  </si>
  <si>
    <t>ENG-403</t>
  </si>
  <si>
    <t>CRANKSHAFT CNG ENGINE 2015</t>
  </si>
  <si>
    <t>3965012</t>
  </si>
  <si>
    <t>ENG-404</t>
  </si>
  <si>
    <t>PIN DOWEL CNG 2015</t>
  </si>
  <si>
    <t>5317051</t>
  </si>
  <si>
    <t>ENG-405</t>
  </si>
  <si>
    <t>CYLINDER HEAD SCREW CNG 2015</t>
  </si>
  <si>
    <t>3950161</t>
  </si>
  <si>
    <t>ENG-406</t>
  </si>
  <si>
    <t>CRANKSHAFT GEAR CNG 2015</t>
  </si>
  <si>
    <t>3918776</t>
  </si>
  <si>
    <t>ENG-407</t>
  </si>
  <si>
    <t>PUSH ROD CNG 2015</t>
  </si>
  <si>
    <t>3939970</t>
  </si>
  <si>
    <t>ENG-408</t>
  </si>
  <si>
    <t>ROCKER LEVER CNG 2015</t>
  </si>
  <si>
    <t>3934921</t>
  </si>
  <si>
    <t>ENG-409</t>
  </si>
  <si>
    <t>DAMPER VIBRATION CNG ENGINE 2015</t>
  </si>
  <si>
    <t>3967014</t>
  </si>
  <si>
    <t>ENG-411</t>
  </si>
  <si>
    <t>CRANKSHAFT ADAPTER CNG ENGINE</t>
  </si>
  <si>
    <t>3943977</t>
  </si>
  <si>
    <t>ENG-439</t>
  </si>
  <si>
    <t>3933384</t>
  </si>
  <si>
    <t>ENG-440</t>
  </si>
  <si>
    <t>4995630</t>
  </si>
  <si>
    <t>ENG-443</t>
  </si>
  <si>
    <t>5253888</t>
  </si>
  <si>
    <t>ENG-444</t>
  </si>
  <si>
    <t>5316172</t>
  </si>
  <si>
    <t>4936076</t>
  </si>
  <si>
    <t>ENG-457</t>
  </si>
  <si>
    <t>5255737</t>
  </si>
  <si>
    <t>ENG-500R</t>
  </si>
  <si>
    <t>2872127PX</t>
  </si>
  <si>
    <t>ENG-501</t>
  </si>
  <si>
    <t>2872288</t>
  </si>
  <si>
    <t>ENG-519</t>
  </si>
  <si>
    <t>3104230</t>
  </si>
  <si>
    <t>ENG-523</t>
  </si>
  <si>
    <t>5347975RX</t>
  </si>
  <si>
    <t>ENG-523R</t>
  </si>
  <si>
    <t>ENG-527</t>
  </si>
  <si>
    <t>ROD CONNECTING CNG ENGINE</t>
  </si>
  <si>
    <t>4944670</t>
  </si>
  <si>
    <t>ENG-533</t>
  </si>
  <si>
    <t>4089238</t>
  </si>
  <si>
    <t>ENG-626</t>
  </si>
  <si>
    <t>CYLINDER HEAD CNG</t>
  </si>
  <si>
    <t>4933820</t>
  </si>
  <si>
    <t>ENG-627</t>
  </si>
  <si>
    <t>LINER KIT CNG ENGINE</t>
  </si>
  <si>
    <t>4980052</t>
  </si>
  <si>
    <t>ENG-628</t>
  </si>
  <si>
    <t>4944337</t>
  </si>
  <si>
    <t>ENG-631</t>
  </si>
  <si>
    <t>TUBE OIL DRAIN CNG</t>
  </si>
  <si>
    <t>5256862</t>
  </si>
  <si>
    <t>ENG-640</t>
  </si>
  <si>
    <t>5259499</t>
  </si>
  <si>
    <t>ENG-658</t>
  </si>
  <si>
    <t>COOLER OIL CNG</t>
  </si>
  <si>
    <t>5284362</t>
  </si>
  <si>
    <t>ENG-713</t>
  </si>
  <si>
    <t>4980381</t>
  </si>
  <si>
    <t>ENG-728</t>
  </si>
  <si>
    <t>3903463</t>
  </si>
  <si>
    <t>ENG-800</t>
  </si>
  <si>
    <t>MAIN BRG SET STD CNG ENGINE</t>
  </si>
  <si>
    <t>3945917</t>
  </si>
  <si>
    <t>ENG-801</t>
  </si>
  <si>
    <t>ENG-802</t>
  </si>
  <si>
    <t>3800328</t>
  </si>
  <si>
    <t>ENG-803</t>
  </si>
  <si>
    <t>KIT ENGINE PISTON CNG</t>
  </si>
  <si>
    <t>4376108</t>
  </si>
  <si>
    <t>ENG-805</t>
  </si>
  <si>
    <t>ROD BRG STD CNG ENGINE</t>
  </si>
  <si>
    <t>3950661</t>
  </si>
  <si>
    <t>ENG-817</t>
  </si>
  <si>
    <t>5472934</t>
  </si>
  <si>
    <t>ENG-818</t>
  </si>
  <si>
    <t>CYLINDER HEAD</t>
  </si>
  <si>
    <t>5348546RX</t>
  </si>
  <si>
    <t>ENG-819</t>
  </si>
  <si>
    <t>PISTON COOLING NOZZLE</t>
  </si>
  <si>
    <t>5405325</t>
  </si>
  <si>
    <t>ENG-820</t>
  </si>
  <si>
    <t>HEX FLANGE HEAD SCREW CAP</t>
  </si>
  <si>
    <t>3917729</t>
  </si>
  <si>
    <t>GSK-005</t>
  </si>
  <si>
    <t>3939352</t>
  </si>
  <si>
    <t>GSK-006</t>
  </si>
  <si>
    <t>GASKET OIL FILTER MOUNT ISL</t>
  </si>
  <si>
    <t>3992092</t>
  </si>
  <si>
    <t>GSK-010</t>
  </si>
  <si>
    <t>3959798</t>
  </si>
  <si>
    <t>GSK-012</t>
  </si>
  <si>
    <t>5316185</t>
  </si>
  <si>
    <t>GSK-013</t>
  </si>
  <si>
    <t>4981330</t>
  </si>
  <si>
    <t>GSK-800</t>
  </si>
  <si>
    <t>HEADSET GASKET CNG</t>
  </si>
  <si>
    <t>4352349</t>
  </si>
  <si>
    <t>43-012</t>
  </si>
  <si>
    <t>CLAMP MUFFLER 3</t>
  </si>
  <si>
    <t>8-20-8</t>
  </si>
  <si>
    <t>CLAMP MUFFLER 4</t>
  </si>
  <si>
    <t>SF300</t>
  </si>
  <si>
    <t>43-018</t>
  </si>
  <si>
    <t xml:space="preserve">CLAMP EXHAUST 4 </t>
  </si>
  <si>
    <t>GR400</t>
  </si>
  <si>
    <t>43-021</t>
  </si>
  <si>
    <t>CLAMP EXHAUST</t>
  </si>
  <si>
    <t>2880482</t>
  </si>
  <si>
    <t>43-032</t>
  </si>
  <si>
    <t>3944593</t>
  </si>
  <si>
    <t>3901448</t>
  </si>
  <si>
    <t>44-025</t>
  </si>
  <si>
    <t>SENSOR FUEL RAIL PRESSURE</t>
  </si>
  <si>
    <t>4954245</t>
  </si>
  <si>
    <t>44-062</t>
  </si>
  <si>
    <t>3936316</t>
  </si>
  <si>
    <t>44-888</t>
  </si>
  <si>
    <t>FUEL WASHER</t>
  </si>
  <si>
    <t>3963983</t>
  </si>
  <si>
    <t>44-889</t>
  </si>
  <si>
    <t>WASHER, SEALING EGR</t>
  </si>
  <si>
    <t>4934278</t>
  </si>
  <si>
    <t>45-020</t>
  </si>
  <si>
    <t>4991240</t>
  </si>
  <si>
    <t>45-022</t>
  </si>
  <si>
    <t>SHAFT IDLER PULLEY</t>
  </si>
  <si>
    <t>3935229</t>
  </si>
  <si>
    <t>45-024</t>
  </si>
  <si>
    <t>3921533</t>
  </si>
  <si>
    <t>45-025</t>
  </si>
  <si>
    <t>3900635</t>
  </si>
  <si>
    <t>45-026</t>
  </si>
  <si>
    <t>3975326</t>
  </si>
  <si>
    <t>45-236</t>
  </si>
  <si>
    <t>4088832</t>
  </si>
  <si>
    <t>45-237</t>
  </si>
  <si>
    <t>4984575</t>
  </si>
  <si>
    <t>45-263</t>
  </si>
  <si>
    <t>SENSOR TEMPERATURE DPF</t>
  </si>
  <si>
    <t>4902912</t>
  </si>
  <si>
    <t>45-266</t>
  </si>
  <si>
    <t>4954574</t>
  </si>
  <si>
    <t>45-268</t>
  </si>
  <si>
    <t>SENSOR TEMPERATURE DEF</t>
  </si>
  <si>
    <t>4984179</t>
  </si>
  <si>
    <t>2872468</t>
  </si>
  <si>
    <t>45-269</t>
  </si>
  <si>
    <t>SENSOR DPF</t>
  </si>
  <si>
    <t>2871960</t>
  </si>
  <si>
    <t>45-478</t>
  </si>
  <si>
    <t>4025270</t>
  </si>
  <si>
    <t>45-509R</t>
  </si>
  <si>
    <t>2881856RX</t>
  </si>
  <si>
    <t>45-511</t>
  </si>
  <si>
    <t>SENSOR CRANK- CAM POSITION</t>
  </si>
  <si>
    <t>2872277</t>
  </si>
  <si>
    <t>45-600</t>
  </si>
  <si>
    <t>3968202</t>
  </si>
  <si>
    <t>3973511</t>
  </si>
  <si>
    <t>45-604</t>
  </si>
  <si>
    <t>4928594</t>
  </si>
  <si>
    <t>748309</t>
  </si>
  <si>
    <t>45-605</t>
  </si>
  <si>
    <t>4921728</t>
  </si>
  <si>
    <t>45-607</t>
  </si>
  <si>
    <t>2872210</t>
  </si>
  <si>
    <t>4307166</t>
  </si>
  <si>
    <t>45-608</t>
  </si>
  <si>
    <t>4076493</t>
  </si>
  <si>
    <t>45-609</t>
  </si>
  <si>
    <t>4032316</t>
  </si>
  <si>
    <t>45-700</t>
  </si>
  <si>
    <t>3968189</t>
  </si>
  <si>
    <t>45-701</t>
  </si>
  <si>
    <t>3973819</t>
  </si>
  <si>
    <t>38627</t>
  </si>
  <si>
    <t>BLT-208</t>
  </si>
  <si>
    <t>K080675</t>
  </si>
  <si>
    <t>4080675</t>
  </si>
  <si>
    <t>BLT-400</t>
  </si>
  <si>
    <t>3288634</t>
  </si>
  <si>
    <t>K080496</t>
  </si>
  <si>
    <t>BLT-450</t>
  </si>
  <si>
    <t>3288656</t>
  </si>
  <si>
    <t>5080515</t>
  </si>
  <si>
    <t>K080514HD</t>
  </si>
  <si>
    <t>BLT-650</t>
  </si>
  <si>
    <t>K080645HD</t>
  </si>
  <si>
    <t>5080645</t>
  </si>
  <si>
    <t>4942430</t>
  </si>
  <si>
    <t>CLA-100</t>
  </si>
  <si>
    <t>4946823</t>
  </si>
  <si>
    <t>CLA-101</t>
  </si>
  <si>
    <t>01-58451-000</t>
  </si>
  <si>
    <t>CLA-102</t>
  </si>
  <si>
    <t>EXHAUST CLAMP</t>
  </si>
  <si>
    <t>CLA-105</t>
  </si>
  <si>
    <t>3905216</t>
  </si>
  <si>
    <t>CLA-106</t>
  </si>
  <si>
    <t>2880213</t>
  </si>
  <si>
    <t>ENG-003</t>
  </si>
  <si>
    <t>HARNESS ENGINE CNG</t>
  </si>
  <si>
    <t>5368371</t>
  </si>
  <si>
    <t>ENG-006</t>
  </si>
  <si>
    <t>3818824</t>
  </si>
  <si>
    <t>ENG-007</t>
  </si>
  <si>
    <t>5286984</t>
  </si>
  <si>
    <t>ENG-008</t>
  </si>
  <si>
    <t>SENSOR EGR TEMP ISL</t>
  </si>
  <si>
    <t>4088712</t>
  </si>
  <si>
    <t>ENG-009</t>
  </si>
  <si>
    <t>SENSOR PRS TEMP DEF ENGINE</t>
  </si>
  <si>
    <t>2872784</t>
  </si>
  <si>
    <t>4921324</t>
  </si>
  <si>
    <t>ENG-010</t>
  </si>
  <si>
    <t>3103015</t>
  </si>
  <si>
    <t>ENG-011</t>
  </si>
  <si>
    <t>4991807</t>
  </si>
  <si>
    <t>ENG-012</t>
  </si>
  <si>
    <t>3969822</t>
  </si>
  <si>
    <t>ENG-013</t>
  </si>
  <si>
    <t>SEAL EXPANSION PLUG</t>
  </si>
  <si>
    <t>3926048</t>
  </si>
  <si>
    <t>ENG-019</t>
  </si>
  <si>
    <t>TUBE WATER INLET CNG</t>
  </si>
  <si>
    <t>5312917</t>
  </si>
  <si>
    <t>ENG-020</t>
  </si>
  <si>
    <t>3960043</t>
  </si>
  <si>
    <t>ENG-025</t>
  </si>
  <si>
    <t>ENGINE CONTROL WIRING HARNESS DEF</t>
  </si>
  <si>
    <t>5263085</t>
  </si>
  <si>
    <t>ENG-026</t>
  </si>
  <si>
    <t>2871863</t>
  </si>
  <si>
    <t>ENG-095</t>
  </si>
  <si>
    <t>4903523NX</t>
  </si>
  <si>
    <t>ENG-128</t>
  </si>
  <si>
    <t>4933745RX</t>
  </si>
  <si>
    <t>5301098</t>
  </si>
  <si>
    <t>ENG-128R</t>
  </si>
  <si>
    <t>ENG-129</t>
  </si>
  <si>
    <t>4938827</t>
  </si>
  <si>
    <t>ENG-175</t>
  </si>
  <si>
    <t>3073966</t>
  </si>
  <si>
    <t>ENG-176</t>
  </si>
  <si>
    <t>O RING INJECTOR</t>
  </si>
  <si>
    <t>3867471</t>
  </si>
  <si>
    <t>ENG-177</t>
  </si>
  <si>
    <t>SEAL EXHAUST MANIFOLD ISL</t>
  </si>
  <si>
    <t>3683859</t>
  </si>
  <si>
    <t>ENG-178</t>
  </si>
  <si>
    <t>SEAL INJECTOR ISL</t>
  </si>
  <si>
    <t>3937142</t>
  </si>
  <si>
    <t>ENG-213</t>
  </si>
  <si>
    <t>5291537</t>
  </si>
  <si>
    <t>ENG-214</t>
  </si>
  <si>
    <t>5341762</t>
  </si>
  <si>
    <t>ENG-222</t>
  </si>
  <si>
    <t>3794683NX</t>
  </si>
  <si>
    <t>ENG-300</t>
  </si>
  <si>
    <t>4089952</t>
  </si>
  <si>
    <t>4309417</t>
  </si>
  <si>
    <t>ENG-325</t>
  </si>
  <si>
    <t>4921730</t>
  </si>
  <si>
    <t>ENG-326</t>
  </si>
  <si>
    <t>3957849</t>
  </si>
  <si>
    <t>ENG-328</t>
  </si>
  <si>
    <t>4984928</t>
  </si>
  <si>
    <t>ENG-329</t>
  </si>
  <si>
    <t>SENSOR DEF AIR INTAKE</t>
  </si>
  <si>
    <t>4921850</t>
  </si>
  <si>
    <t>ENG-332</t>
  </si>
  <si>
    <t>HARNESS TO TURBO ISL</t>
  </si>
  <si>
    <t>3966766</t>
  </si>
  <si>
    <t>ENG-399</t>
  </si>
  <si>
    <t>3970650</t>
  </si>
  <si>
    <t>ENG-438</t>
  </si>
  <si>
    <t>3684284</t>
  </si>
  <si>
    <t>ENG-441</t>
  </si>
  <si>
    <t>EGR COOLER O-RING ISL</t>
  </si>
  <si>
    <t>3049221</t>
  </si>
  <si>
    <t>ENG-442</t>
  </si>
  <si>
    <t>O RING FUEL PUMP ISL</t>
  </si>
  <si>
    <t>5272819</t>
  </si>
  <si>
    <t>ENG-456</t>
  </si>
  <si>
    <t>5255736</t>
  </si>
  <si>
    <t>ENG-479</t>
  </si>
  <si>
    <t>4954315RX</t>
  </si>
  <si>
    <t>ENG-485</t>
  </si>
  <si>
    <t>4955851</t>
  </si>
  <si>
    <t>ENG-486</t>
  </si>
  <si>
    <t>COIL IGNITION CNG</t>
  </si>
  <si>
    <t>3975150</t>
  </si>
  <si>
    <t>ENG-487</t>
  </si>
  <si>
    <t>5265129</t>
  </si>
  <si>
    <t>ENG-488</t>
  </si>
  <si>
    <t>HARNESS WIRE IGNITION</t>
  </si>
  <si>
    <t>3975960</t>
  </si>
  <si>
    <t>ENG-489</t>
  </si>
  <si>
    <t>4980581</t>
  </si>
  <si>
    <t>ENG-490</t>
  </si>
  <si>
    <t>4937931</t>
  </si>
  <si>
    <t>ENG-491</t>
  </si>
  <si>
    <t>4937932</t>
  </si>
  <si>
    <t>ENG-492</t>
  </si>
  <si>
    <t>5266056</t>
  </si>
  <si>
    <t>ENG-493</t>
  </si>
  <si>
    <t>4937934</t>
  </si>
  <si>
    <t>ENG-494</t>
  </si>
  <si>
    <t>4937935</t>
  </si>
  <si>
    <t>ENG-495</t>
  </si>
  <si>
    <t>4936196</t>
  </si>
  <si>
    <t>ENG-504</t>
  </si>
  <si>
    <t>2897539</t>
  </si>
  <si>
    <t>ENG-505</t>
  </si>
  <si>
    <t>SENSOR TEMP AFTER TREATMENT DEF ENGINE</t>
  </si>
  <si>
    <t>2897876</t>
  </si>
  <si>
    <t>ENG-512</t>
  </si>
  <si>
    <t>MUFF/CAT AFTER TREATMENT DEVICE CNG</t>
  </si>
  <si>
    <t>5274369</t>
  </si>
  <si>
    <t>ENG-517</t>
  </si>
  <si>
    <t>4955484NX</t>
  </si>
  <si>
    <t>ENG-532</t>
  </si>
  <si>
    <t>5256656</t>
  </si>
  <si>
    <t>ENG-537</t>
  </si>
  <si>
    <t>3969058</t>
  </si>
  <si>
    <t>ENG-538</t>
  </si>
  <si>
    <t>4993224</t>
  </si>
  <si>
    <t>ENG-539</t>
  </si>
  <si>
    <t>5297817</t>
  </si>
  <si>
    <t>ENG-540</t>
  </si>
  <si>
    <t>4352363</t>
  </si>
  <si>
    <t>ENG-541</t>
  </si>
  <si>
    <t>5319449</t>
  </si>
  <si>
    <t>ENG-542</t>
  </si>
  <si>
    <t>5315014</t>
  </si>
  <si>
    <t>ENG-543</t>
  </si>
  <si>
    <t>4955485</t>
  </si>
  <si>
    <t>4955485NX</t>
  </si>
  <si>
    <t>4352253RX</t>
  </si>
  <si>
    <t>ENG-546</t>
  </si>
  <si>
    <t>5260634</t>
  </si>
  <si>
    <t>ENG-547</t>
  </si>
  <si>
    <t>CLAMP DEF ENGINE</t>
  </si>
  <si>
    <t>010028006</t>
  </si>
  <si>
    <t>ENG-549</t>
  </si>
  <si>
    <t>KIT AIR COMRESSOR DEF&amp;CNG ENG</t>
  </si>
  <si>
    <t>4089688</t>
  </si>
  <si>
    <t>ENG-570</t>
  </si>
  <si>
    <t>4088866NX</t>
  </si>
  <si>
    <t>ENG-573</t>
  </si>
  <si>
    <t>4991695</t>
  </si>
  <si>
    <t>ENG-583</t>
  </si>
  <si>
    <t>4032767NX</t>
  </si>
  <si>
    <t>ENG-585</t>
  </si>
  <si>
    <t>FILTER MODULE PARTICULATE</t>
  </si>
  <si>
    <t>4965244NX</t>
  </si>
  <si>
    <t>ENG-585R</t>
  </si>
  <si>
    <t>FILTER MODULE PARTICULATE REMAN</t>
  </si>
  <si>
    <t>4352923R</t>
  </si>
  <si>
    <t>ENG-586</t>
  </si>
  <si>
    <t>FILTER PARTICULATE SMALL</t>
  </si>
  <si>
    <t>5287191NX</t>
  </si>
  <si>
    <t>4965243NX</t>
  </si>
  <si>
    <t>ENG-589</t>
  </si>
  <si>
    <t>CLAMP V BAND DEF BRT</t>
  </si>
  <si>
    <t>2871862</t>
  </si>
  <si>
    <t>ENG-601</t>
  </si>
  <si>
    <t>5263529</t>
  </si>
  <si>
    <t>ENG-607</t>
  </si>
  <si>
    <t>4032173</t>
  </si>
  <si>
    <t>ENG-608</t>
  </si>
  <si>
    <t>4307378</t>
  </si>
  <si>
    <t>ENG-609</t>
  </si>
  <si>
    <t>4934545</t>
  </si>
  <si>
    <t>ENG-610</t>
  </si>
  <si>
    <t>PULLEY CRANKSHAFT CNG ENGINE 2015</t>
  </si>
  <si>
    <t>3944063</t>
  </si>
  <si>
    <t>ENG-612</t>
  </si>
  <si>
    <t>ENG-613</t>
  </si>
  <si>
    <t>SENSOR CRANK POSITION</t>
  </si>
  <si>
    <t>2872279</t>
  </si>
  <si>
    <t>ENG-615</t>
  </si>
  <si>
    <t>2839643</t>
  </si>
  <si>
    <t>ENG-615R</t>
  </si>
  <si>
    <t>3799931RX</t>
  </si>
  <si>
    <t>ENG-616</t>
  </si>
  <si>
    <t>4934710</t>
  </si>
  <si>
    <t>ENG-617</t>
  </si>
  <si>
    <t>SENSOR TEMP CNG</t>
  </si>
  <si>
    <t>2872261</t>
  </si>
  <si>
    <t>ENG-618</t>
  </si>
  <si>
    <t>SENSOR KNOCK CNG</t>
  </si>
  <si>
    <t>3607945</t>
  </si>
  <si>
    <t>ENG-619</t>
  </si>
  <si>
    <t>SENSOR PRESSURE TURBO CNG</t>
  </si>
  <si>
    <t>4921503</t>
  </si>
  <si>
    <t>ENG-621</t>
  </si>
  <si>
    <t>SENSOR OIL PRESSURE CNG</t>
  </si>
  <si>
    <t>4326849</t>
  </si>
  <si>
    <t>4921511</t>
  </si>
  <si>
    <t>ENG-622</t>
  </si>
  <si>
    <t>SENSOR OXYGEN CNG</t>
  </si>
  <si>
    <t>4954893</t>
  </si>
  <si>
    <t>ENG-623</t>
  </si>
  <si>
    <t>SENSOR HUMIDITY CNG</t>
  </si>
  <si>
    <t>4955125</t>
  </si>
  <si>
    <t>ENG-624</t>
  </si>
  <si>
    <t>ISOLATOR VIBRATION CNG</t>
  </si>
  <si>
    <t>3955219</t>
  </si>
  <si>
    <t>ENG-625</t>
  </si>
  <si>
    <t>3955220</t>
  </si>
  <si>
    <t>ENG-629</t>
  </si>
  <si>
    <t>HOUSING BREATHER CNG</t>
  </si>
  <si>
    <t>3957987</t>
  </si>
  <si>
    <t>ENG-632</t>
  </si>
  <si>
    <t>TUBE AIR COMP CNG BRT</t>
  </si>
  <si>
    <t>4991808</t>
  </si>
  <si>
    <t>ENG-633</t>
  </si>
  <si>
    <t>TUBE AIR COMP CNG</t>
  </si>
  <si>
    <t>4942639</t>
  </si>
  <si>
    <t>ENG-634</t>
  </si>
  <si>
    <t>COMPRESSOR AIR CNG</t>
  </si>
  <si>
    <t>4938826</t>
  </si>
  <si>
    <t>ENG-636</t>
  </si>
  <si>
    <t>HUB FAN BELT CNG</t>
  </si>
  <si>
    <t>3937456</t>
  </si>
  <si>
    <t>ENG-637</t>
  </si>
  <si>
    <t>SUPPORT FAN CNG</t>
  </si>
  <si>
    <t>3937458</t>
  </si>
  <si>
    <t>ENG-638</t>
  </si>
  <si>
    <t>COOLER EGR CNG</t>
  </si>
  <si>
    <t>ENG-639</t>
  </si>
  <si>
    <t>VALVE EGR CNG</t>
  </si>
  <si>
    <t>5258066</t>
  </si>
  <si>
    <t>ENG-643</t>
  </si>
  <si>
    <t>VALVE FUEL SHUTOFF CNG</t>
  </si>
  <si>
    <t>3931710</t>
  </si>
  <si>
    <t>ENG-644</t>
  </si>
  <si>
    <t>SENSOR MASS FUEL FLOW CNG</t>
  </si>
  <si>
    <t>3929935</t>
  </si>
  <si>
    <t>ENG-645</t>
  </si>
  <si>
    <t>VALVE FUEL FLOW CNG</t>
  </si>
  <si>
    <t>4997684</t>
  </si>
  <si>
    <t>ENG-646</t>
  </si>
  <si>
    <t>VALVE AIR CONT CNG</t>
  </si>
  <si>
    <t>3933846</t>
  </si>
  <si>
    <t>ENG-647</t>
  </si>
  <si>
    <t>COVER FUEL CNG</t>
  </si>
  <si>
    <t>3970602</t>
  </si>
  <si>
    <t>ENG-648</t>
  </si>
  <si>
    <t>VALVE PRESS REGULATOR CNG</t>
  </si>
  <si>
    <t>5305242</t>
  </si>
  <si>
    <t>ENG-649</t>
  </si>
  <si>
    <t>SENSOR PRESS TEMP CNG</t>
  </si>
  <si>
    <t>4921479</t>
  </si>
  <si>
    <t>ENG-650</t>
  </si>
  <si>
    <t>SENSOR PRESS TEMP INTAKE CNG</t>
  </si>
  <si>
    <t>4921483</t>
  </si>
  <si>
    <t>ENG-651</t>
  </si>
  <si>
    <t>SENSOR PRESS CNG</t>
  </si>
  <si>
    <t>4921489</t>
  </si>
  <si>
    <t>ENG-652</t>
  </si>
  <si>
    <t>SENSOR PRESS FUEL CNG</t>
  </si>
  <si>
    <t>4921495</t>
  </si>
  <si>
    <t>ENG-653</t>
  </si>
  <si>
    <t>SENSOR DELTA PRESS CNG</t>
  </si>
  <si>
    <t>4984929</t>
  </si>
  <si>
    <t>ENG-654</t>
  </si>
  <si>
    <t>ACTUATOR CNG</t>
  </si>
  <si>
    <t>4934537</t>
  </si>
  <si>
    <t>ENG-655</t>
  </si>
  <si>
    <t>VENTURI AIR FUEL CNG</t>
  </si>
  <si>
    <t>4934644</t>
  </si>
  <si>
    <t>ENG-656</t>
  </si>
  <si>
    <t>SEAL AIR INTAKE CNG</t>
  </si>
  <si>
    <t>4992509</t>
  </si>
  <si>
    <t>ENG-657</t>
  </si>
  <si>
    <t>SEAL AIR TRANSFER CNG</t>
  </si>
  <si>
    <t>3883284</t>
  </si>
  <si>
    <t>ENG-659</t>
  </si>
  <si>
    <t>DIPSTICK OIL CNG</t>
  </si>
  <si>
    <t>3974288</t>
  </si>
  <si>
    <t>ENG-660</t>
  </si>
  <si>
    <t>4956126NX</t>
  </si>
  <si>
    <t>ENG-663</t>
  </si>
  <si>
    <t>O RING CNG PRESSURE VALVE</t>
  </si>
  <si>
    <t>3933070</t>
  </si>
  <si>
    <t>ENG-664</t>
  </si>
  <si>
    <t>O RING CNG VALVE</t>
  </si>
  <si>
    <t>3933071</t>
  </si>
  <si>
    <t>ENG-667</t>
  </si>
  <si>
    <t>3913638</t>
  </si>
  <si>
    <t>ENG-668</t>
  </si>
  <si>
    <t>3931824</t>
  </si>
  <si>
    <t>ENG-669</t>
  </si>
  <si>
    <t>3963736</t>
  </si>
  <si>
    <t>ENG-670</t>
  </si>
  <si>
    <t>ENG-671</t>
  </si>
  <si>
    <t>5289411</t>
  </si>
  <si>
    <t>ENG-703</t>
  </si>
  <si>
    <t>INJECTOR DOSER</t>
  </si>
  <si>
    <t>2888173 NX</t>
  </si>
  <si>
    <t>ENG-706</t>
  </si>
  <si>
    <t>CONNECTOR MALE</t>
  </si>
  <si>
    <t>2880305</t>
  </si>
  <si>
    <t>ENG-707</t>
  </si>
  <si>
    <t>O-RING SEAL</t>
  </si>
  <si>
    <t>2880306</t>
  </si>
  <si>
    <t>ENG-708</t>
  </si>
  <si>
    <t>SENSOR NITROGEN OXIDE DEF ENGINE</t>
  </si>
  <si>
    <t>2894946NX</t>
  </si>
  <si>
    <t>ENG-709</t>
  </si>
  <si>
    <t>3974326</t>
  </si>
  <si>
    <t>ENG-710</t>
  </si>
  <si>
    <t>4995027</t>
  </si>
  <si>
    <t>ENG-712</t>
  </si>
  <si>
    <t>3916048</t>
  </si>
  <si>
    <t>ENG-714</t>
  </si>
  <si>
    <t>TUBE COMPRESSOR WATER OUT DEL ENGINE</t>
  </si>
  <si>
    <t>3974942</t>
  </si>
  <si>
    <t>ENG-715</t>
  </si>
  <si>
    <t>2897462</t>
  </si>
  <si>
    <t>ENG-716</t>
  </si>
  <si>
    <t>2885890</t>
  </si>
  <si>
    <t>4354280</t>
  </si>
  <si>
    <t>ENG-717</t>
  </si>
  <si>
    <t>2885889</t>
  </si>
  <si>
    <t>ENG-718</t>
  </si>
  <si>
    <t>32-65367-000</t>
  </si>
  <si>
    <t>2871880NX</t>
  </si>
  <si>
    <t>ENG-719</t>
  </si>
  <si>
    <t>2894940RX</t>
  </si>
  <si>
    <t>2894940</t>
  </si>
  <si>
    <t>ENG-720</t>
  </si>
  <si>
    <t>MODULE PARTICULATE FILTER DEF</t>
  </si>
  <si>
    <t>2871463NX</t>
  </si>
  <si>
    <t>ENG-721</t>
  </si>
  <si>
    <t>MODULE CATALYST DEF</t>
  </si>
  <si>
    <t>2880589NX</t>
  </si>
  <si>
    <t>ENG-722</t>
  </si>
  <si>
    <t>INJECTOR DEF</t>
  </si>
  <si>
    <t>2872068PX</t>
  </si>
  <si>
    <t>ENG-723</t>
  </si>
  <si>
    <t>EGR VALVE DEF ENGINE</t>
  </si>
  <si>
    <t>4309416NX</t>
  </si>
  <si>
    <t>ENG-724</t>
  </si>
  <si>
    <t>AIR INTAKE CONNECTION DEF ENG</t>
  </si>
  <si>
    <t>5262482</t>
  </si>
  <si>
    <t>ENG-730</t>
  </si>
  <si>
    <t>VALVE SENSOR AIR CONT CNG</t>
  </si>
  <si>
    <t>ENG-745</t>
  </si>
  <si>
    <t>4376312RX</t>
  </si>
  <si>
    <t>ENG-748</t>
  </si>
  <si>
    <t>4936622</t>
  </si>
  <si>
    <t>ENG-751</t>
  </si>
  <si>
    <t>VENTURY AIR FUEL MIX CNG</t>
  </si>
  <si>
    <t>ENG-752</t>
  </si>
  <si>
    <t>O RING CNG MIXER</t>
  </si>
  <si>
    <t>4935693</t>
  </si>
  <si>
    <t>ENG-753</t>
  </si>
  <si>
    <t>4935694</t>
  </si>
  <si>
    <t>ENG-754</t>
  </si>
  <si>
    <t>3976949</t>
  </si>
  <si>
    <t>ENG-755</t>
  </si>
  <si>
    <t>3867648</t>
  </si>
  <si>
    <t>ENG-756</t>
  </si>
  <si>
    <t>O RING SEAL CNG ACTUATOR</t>
  </si>
  <si>
    <t>4990721</t>
  </si>
  <si>
    <t>4940503</t>
  </si>
  <si>
    <t>GSK-042</t>
  </si>
  <si>
    <t>GSK-076</t>
  </si>
  <si>
    <t>3008400</t>
  </si>
  <si>
    <t>GSK-085</t>
  </si>
  <si>
    <t>3930408</t>
  </si>
  <si>
    <t>GSK-091</t>
  </si>
  <si>
    <t>4937032</t>
  </si>
  <si>
    <t>GSK-100</t>
  </si>
  <si>
    <t>3945603</t>
  </si>
  <si>
    <t>GSK-135</t>
  </si>
  <si>
    <t>3931967</t>
  </si>
  <si>
    <t>GSK-225</t>
  </si>
  <si>
    <t>GASKET LOWER SET CNG</t>
  </si>
  <si>
    <t>4089889</t>
  </si>
  <si>
    <t>GSK-226</t>
  </si>
  <si>
    <t>GASKET UPPER SET CNG</t>
  </si>
  <si>
    <t>4955785</t>
  </si>
  <si>
    <t>GSK-296</t>
  </si>
  <si>
    <t>3940245</t>
  </si>
  <si>
    <t>GSK-330</t>
  </si>
  <si>
    <t>3918174</t>
  </si>
  <si>
    <t>GSK-331</t>
  </si>
  <si>
    <t>3929011</t>
  </si>
  <si>
    <t>GSK-400</t>
  </si>
  <si>
    <t>3939353</t>
  </si>
  <si>
    <t>GSK-405</t>
  </si>
  <si>
    <t>GASKET INTAKE MODULE CNG</t>
  </si>
  <si>
    <t>3921440</t>
  </si>
  <si>
    <t>GSK-406</t>
  </si>
  <si>
    <t>GASKET PRESSURE MODULE CNG</t>
  </si>
  <si>
    <t>3929938</t>
  </si>
  <si>
    <t>GSK-407</t>
  </si>
  <si>
    <t>GASKET OIL PAN CNG</t>
  </si>
  <si>
    <t>GSK-408</t>
  </si>
  <si>
    <t>GASKET EXHAUST MAN CNG</t>
  </si>
  <si>
    <t>5269779</t>
  </si>
  <si>
    <t>GSK-500</t>
  </si>
  <si>
    <t>3944293</t>
  </si>
  <si>
    <t>GSK-590</t>
  </si>
  <si>
    <t>3905449</t>
  </si>
  <si>
    <t>GSK-604</t>
  </si>
  <si>
    <t>4955643</t>
  </si>
  <si>
    <t>GSK-614</t>
  </si>
  <si>
    <t>3755843</t>
  </si>
  <si>
    <t>GSK-635</t>
  </si>
  <si>
    <t>3937479</t>
  </si>
  <si>
    <t>GSK-636</t>
  </si>
  <si>
    <t>GASKET DPF, AFM DEVICE LARGE</t>
  </si>
  <si>
    <t>2871452</t>
  </si>
  <si>
    <t>GSK-637</t>
  </si>
  <si>
    <t>GASKET, DPF EXH OUT CONNECTION</t>
  </si>
  <si>
    <t>2880214</t>
  </si>
  <si>
    <t>GSK-638</t>
  </si>
  <si>
    <t>GASKET, AFM DEVICE</t>
  </si>
  <si>
    <t>2880215</t>
  </si>
  <si>
    <t>GSK-639</t>
  </si>
  <si>
    <t>GASKET AFM DEVICE DEF</t>
  </si>
  <si>
    <t>2866337</t>
  </si>
  <si>
    <t>GSK-640</t>
  </si>
  <si>
    <t>GASKET AFM DEVICE</t>
  </si>
  <si>
    <t>2866636</t>
  </si>
  <si>
    <t>GSK-641</t>
  </si>
  <si>
    <t>2871453</t>
  </si>
  <si>
    <t>GSK-642</t>
  </si>
  <si>
    <t>4938761</t>
  </si>
  <si>
    <t>GSK-643</t>
  </si>
  <si>
    <t>4944527</t>
  </si>
  <si>
    <t>GSK-644</t>
  </si>
  <si>
    <t>4932615</t>
  </si>
  <si>
    <t>GSK-646</t>
  </si>
  <si>
    <t>5253019</t>
  </si>
  <si>
    <t>TROLLEY</t>
  </si>
  <si>
    <t>35' CNG</t>
  </si>
  <si>
    <t>BUS MODEL</t>
  </si>
  <si>
    <t>G27B102N4</t>
  </si>
  <si>
    <t>VIN#</t>
  </si>
  <si>
    <t>15GGB271681079594</t>
  </si>
  <si>
    <t>15GGB271XC1181280</t>
  </si>
  <si>
    <t>15GGB2718F1186594</t>
  </si>
  <si>
    <t>ENGINE SERIAL #</t>
  </si>
  <si>
    <t>TRANSMISSION SERIAL#</t>
  </si>
  <si>
    <t>TRANSMISSION TYPE</t>
  </si>
  <si>
    <t>FRONT AXLE S/N</t>
  </si>
  <si>
    <t>NKA08003663</t>
  </si>
  <si>
    <t>TRANSMISSION S/N</t>
  </si>
  <si>
    <t>REAR AXLE ASSEMBLY#</t>
  </si>
  <si>
    <t>NKA08003584</t>
  </si>
  <si>
    <t>FRONT AXLE ASSEMBLY#</t>
  </si>
  <si>
    <t>FH946RX199</t>
  </si>
  <si>
    <t>A/C MODEL #</t>
  </si>
  <si>
    <t>T1 M106</t>
  </si>
  <si>
    <t>71163RX110</t>
  </si>
  <si>
    <t>A/C MODEL</t>
  </si>
  <si>
    <t>68RM35-610</t>
  </si>
  <si>
    <t>T14 M92, M92A</t>
  </si>
  <si>
    <t>35' GILLIG</t>
  </si>
  <si>
    <t>40' CNG</t>
  </si>
  <si>
    <t>15GGB271491176388</t>
  </si>
  <si>
    <t>G27D102N4</t>
  </si>
  <si>
    <t>15GGD2713C1181275</t>
  </si>
  <si>
    <t>15GGD2713F1186580</t>
  </si>
  <si>
    <t>FRONT AXLE#</t>
  </si>
  <si>
    <t>NWK00159387</t>
  </si>
  <si>
    <t>NWK00164367</t>
  </si>
  <si>
    <t>A/C MODEL#</t>
  </si>
  <si>
    <t>M1 M189</t>
  </si>
  <si>
    <t>REAR AXLE HOUSING#</t>
  </si>
  <si>
    <t xml:space="preserve">A/C MODEL </t>
  </si>
  <si>
    <t>R/A DIFFERENTIAL#</t>
  </si>
  <si>
    <t>A/C SERIAL #</t>
  </si>
  <si>
    <t xml:space="preserve">40' GILLIG </t>
  </si>
  <si>
    <t>15GGD271091176382</t>
  </si>
  <si>
    <t>15GGB3118H1186614</t>
  </si>
  <si>
    <t>NWK00138340</t>
  </si>
  <si>
    <t>NWK00138417</t>
  </si>
  <si>
    <t>T1 M187</t>
  </si>
  <si>
    <t>LRS01030840</t>
  </si>
  <si>
    <t>LRS01027764</t>
  </si>
  <si>
    <t>T14-M92, M92A</t>
  </si>
  <si>
    <t>Bidder:</t>
  </si>
  <si>
    <t>PUMP FUEL</t>
  </si>
  <si>
    <t xml:space="preserve">PULLEY IDLER WATER PUMP </t>
  </si>
  <si>
    <t xml:space="preserve">BOLT IDLER PULLEY </t>
  </si>
  <si>
    <t>DUST SHEILD</t>
  </si>
  <si>
    <t xml:space="preserve">SUPPORT IDLER PULLEY </t>
  </si>
  <si>
    <t xml:space="preserve">SENSOR TEMPERATURE TURBO </t>
  </si>
  <si>
    <t xml:space="preserve">SENSOR PRESSURE CRANKCASE </t>
  </si>
  <si>
    <t xml:space="preserve">SENSOR DPF DOC OUTLET </t>
  </si>
  <si>
    <t xml:space="preserve">SEAL CRANK ISL </t>
  </si>
  <si>
    <t xml:space="preserve">TURBO ISL </t>
  </si>
  <si>
    <t xml:space="preserve">CAP OIL FILL </t>
  </si>
  <si>
    <t xml:space="preserve">SENSOR EGR PRESS </t>
  </si>
  <si>
    <t xml:space="preserve">SENSOR EGR DELTA P </t>
  </si>
  <si>
    <t>SENSOR DELTA DEF BRT</t>
  </si>
  <si>
    <t xml:space="preserve">SENSOR AMBIENT ENGINE </t>
  </si>
  <si>
    <t xml:space="preserve">SENSOR TURBO ISL </t>
  </si>
  <si>
    <t xml:space="preserve">FUEL TRANSFER PUMP </t>
  </si>
  <si>
    <t>TENSIONER BELT ENGINE,CNG</t>
  </si>
  <si>
    <t>BELT ENGINE VRT</t>
  </si>
  <si>
    <t xml:space="preserve">BELT ALTERNATOR </t>
  </si>
  <si>
    <t xml:space="preserve">BELT ALTERNATOR CNG </t>
  </si>
  <si>
    <t>BELT ENGINE AND CNG</t>
  </si>
  <si>
    <t>BELT ENGINE  CNG</t>
  </si>
  <si>
    <t xml:space="preserve">CLAMP EXHAUST </t>
  </si>
  <si>
    <t>CLAMP VBAND EXHAUST</t>
  </si>
  <si>
    <t xml:space="preserve">CLAMP TURBO EXHAUST OUTLET </t>
  </si>
  <si>
    <t>CLAMP PARTICULATE FILTER BRT</t>
  </si>
  <si>
    <t xml:space="preserve">NUT TURBO ISL </t>
  </si>
  <si>
    <t xml:space="preserve">STUD TURBO ISL </t>
  </si>
  <si>
    <t>SEAL AIR COMPRESSOR  TUBE</t>
  </si>
  <si>
    <t xml:space="preserve">TUBE AIR COMP TO BLOCK </t>
  </si>
  <si>
    <t xml:space="preserve">ADAPTER FUEL PUMP </t>
  </si>
  <si>
    <t xml:space="preserve">ACTUATOR FUEL RAIL </t>
  </si>
  <si>
    <t>COMPRESSOR AIR  NEW</t>
  </si>
  <si>
    <t>COMPRESSOR AIR NEW</t>
  </si>
  <si>
    <t>COMPRESSOR AIR REBUILT</t>
  </si>
  <si>
    <t>COMPRESSOR AIR BRT</t>
  </si>
  <si>
    <t xml:space="preserve">O RING CNG BREATHER HOUSING </t>
  </si>
  <si>
    <t xml:space="preserve">ECU CNG ENGINE </t>
  </si>
  <si>
    <t xml:space="preserve">OXYGEN SENSOR CNG </t>
  </si>
  <si>
    <t xml:space="preserve">TURBO CNG ENG </t>
  </si>
  <si>
    <t xml:space="preserve">PUMP WATER </t>
  </si>
  <si>
    <t xml:space="preserve">SENSOR PRESSURE DPF </t>
  </si>
  <si>
    <t xml:space="preserve">SCREW MASS AIR FLOW </t>
  </si>
  <si>
    <t xml:space="preserve">SENSOR MASS AIR FLOW </t>
  </si>
  <si>
    <t xml:space="preserve">SUPPORT ASM ALT </t>
  </si>
  <si>
    <t xml:space="preserve">WASHER TURBO ISL </t>
  </si>
  <si>
    <t xml:space="preserve">TUBE BREATHER </t>
  </si>
  <si>
    <t xml:space="preserve">PUMP FUEL ASM </t>
  </si>
  <si>
    <t xml:space="preserve">SPARK PLUG CNG </t>
  </si>
  <si>
    <t>MODULE IGNITION CONTROL CNG</t>
  </si>
  <si>
    <t xml:space="preserve">FUEL TUBE PUMP TO RAIL ISL </t>
  </si>
  <si>
    <t xml:space="preserve">FUEL TUBE #1 ISL </t>
  </si>
  <si>
    <t xml:space="preserve">FUEL TUBE #2 ISL </t>
  </si>
  <si>
    <t xml:space="preserve">FUEL TUBE #3 ISL </t>
  </si>
  <si>
    <t xml:space="preserve">FUEL TUBE #4 ISL </t>
  </si>
  <si>
    <t xml:space="preserve">FUEL TUBE #5 ISL </t>
  </si>
  <si>
    <t>BOLT EXHAUST MANIFOLD 5.9</t>
  </si>
  <si>
    <t xml:space="preserve">BOLT EXHAUST MANIFOLD 5.9 </t>
  </si>
  <si>
    <t xml:space="preserve">FUEL TUBE #6 ISL </t>
  </si>
  <si>
    <t xml:space="preserve">SENSOR TEMP EXHAUST GAS DEF </t>
  </si>
  <si>
    <t xml:space="preserve">VALVE EGR ASSM. </t>
  </si>
  <si>
    <t xml:space="preserve">HARNESS ENGINE </t>
  </si>
  <si>
    <t xml:space="preserve">TUBE OIL DIPSTICK ENG </t>
  </si>
  <si>
    <t xml:space="preserve">TUBE COMPRESSOR TO ENG </t>
  </si>
  <si>
    <t xml:space="preserve">COOLER ERG KIT </t>
  </si>
  <si>
    <t>TUBE AIR TRANSFER EGR COOLER</t>
  </si>
  <si>
    <t xml:space="preserve">TUBE WATER INLET </t>
  </si>
  <si>
    <t>TUBE VENT COOLER</t>
  </si>
  <si>
    <t xml:space="preserve">COOLER EGR  </t>
  </si>
  <si>
    <t>PUMP FUEL LIFT</t>
  </si>
  <si>
    <t>PUMP</t>
  </si>
  <si>
    <t xml:space="preserve">HOUSING GEAR ISL </t>
  </si>
  <si>
    <t xml:space="preserve">ACTUATOR TURBO </t>
  </si>
  <si>
    <t xml:space="preserve">FAN SUPPORT ENGINE </t>
  </si>
  <si>
    <t xml:space="preserve">SENSOR TURBO SPEED ISL </t>
  </si>
  <si>
    <t>ACCUMULATOR FUEL RAIL ISL</t>
  </si>
  <si>
    <t xml:space="preserve">HARNESS INJECTOR ISL </t>
  </si>
  <si>
    <t>SENSOR CAM POSITION CNG</t>
  </si>
  <si>
    <t xml:space="preserve">TURBO CNG </t>
  </si>
  <si>
    <t xml:space="preserve">TURBO REBUILT CNG </t>
  </si>
  <si>
    <t xml:space="preserve">ECM CNG </t>
  </si>
  <si>
    <t>TURBO DEF BUS</t>
  </si>
  <si>
    <t xml:space="preserve">BOLT IGN COIL CNG </t>
  </si>
  <si>
    <t xml:space="preserve">ORING SEAL ISL </t>
  </si>
  <si>
    <t xml:space="preserve">RETAINER WIRING HARNESS INJ ISL </t>
  </si>
  <si>
    <t xml:space="preserve">PULLEY DRIVE </t>
  </si>
  <si>
    <t xml:space="preserve">PULLEY ASSY DRIVE SUPPORT </t>
  </si>
  <si>
    <t xml:space="preserve">HEAD OIL FILTER ASM </t>
  </si>
  <si>
    <t xml:space="preserve">AIR INTAKE CONNECTION </t>
  </si>
  <si>
    <t>HOSE AIR COMPRESSOR OIL</t>
  </si>
  <si>
    <t xml:space="preserve">ECM CNG ENGINE </t>
  </si>
  <si>
    <t>GASKET DOSER VALVE BRT</t>
  </si>
  <si>
    <t>GASKET DOSER VALVE  BRT</t>
  </si>
  <si>
    <t>ISOLATOR DOSER VALVE BRT</t>
  </si>
  <si>
    <t>MODULE DOSING SUPPLY  BRT</t>
  </si>
  <si>
    <t>MODULE DOSING SUPPLY BRT</t>
  </si>
  <si>
    <t>SENSOR NITORGEN OXIDE  DEF</t>
  </si>
  <si>
    <t>SENSOR NITORGEN OXIDE DEF</t>
  </si>
  <si>
    <t xml:space="preserve">EGR COOLER CNG </t>
  </si>
  <si>
    <t xml:space="preserve">HOSE DPF FILTER </t>
  </si>
  <si>
    <t xml:space="preserve">O RING CNG MIXER </t>
  </si>
  <si>
    <t xml:space="preserve">GASKET OIL PICKUP TUBE ISL </t>
  </si>
  <si>
    <t xml:space="preserve">GASKET VALVE COVER ISL </t>
  </si>
  <si>
    <t xml:space="preserve">GASKET EXHAUST CNG </t>
  </si>
  <si>
    <t xml:space="preserve">GASKET HEAD </t>
  </si>
  <si>
    <t xml:space="preserve">GASKET ROCKER COV ISL </t>
  </si>
  <si>
    <t xml:space="preserve">GASKET AIR COMPRESSOR </t>
  </si>
  <si>
    <t xml:space="preserve">GASKET INTAKE ISL </t>
  </si>
  <si>
    <t xml:space="preserve">GASKET WATER OUTLET </t>
  </si>
  <si>
    <t>GASKET OIL PAN NON METAL PAN</t>
  </si>
  <si>
    <t>GASKET AIR COMPRESSOR</t>
  </si>
  <si>
    <t xml:space="preserve">GASKET OIL FILTER HOUSING </t>
  </si>
  <si>
    <t xml:space="preserve">GASKET OIL COOLER COVER </t>
  </si>
  <si>
    <t xml:space="preserve">GASKET REAR MAIN COVER </t>
  </si>
  <si>
    <t xml:space="preserve">GASKET FRONT COVER </t>
  </si>
  <si>
    <t xml:space="preserve">SEAL VALVE COVER CNG </t>
  </si>
  <si>
    <t xml:space="preserve">GASKET HEAD SET </t>
  </si>
  <si>
    <t>GASKET TURBO ISL</t>
  </si>
  <si>
    <t xml:space="preserve">GASKET EXHAUST MANIFOLD </t>
  </si>
  <si>
    <t xml:space="preserve">GASKET DPF </t>
  </si>
  <si>
    <t xml:space="preserve">GASKET EGR MOUNT </t>
  </si>
  <si>
    <t xml:space="preserve">GASKET INTAKE CONNECTION </t>
  </si>
  <si>
    <t xml:space="preserve">GASKET EGR COOLER </t>
  </si>
  <si>
    <t>GASKET EGR MOUNT DEF</t>
  </si>
  <si>
    <t xml:space="preserve">THERMOSTAT CNG </t>
  </si>
  <si>
    <t xml:space="preserve">SEAL REAR MAIN ISL </t>
  </si>
  <si>
    <t xml:space="preserve">ISOLATOR VALVE COVER </t>
  </si>
  <si>
    <t xml:space="preserve">COVER REAR MAIN SEAL </t>
  </si>
  <si>
    <t xml:space="preserve">ROCKER ARM LEVER </t>
  </si>
  <si>
    <t>EXHAUST ROCKER LEVER</t>
  </si>
  <si>
    <t xml:space="preserve">SPRING VALVE ISL </t>
  </si>
  <si>
    <t xml:space="preserve">TUBE OIL DRAIN </t>
  </si>
  <si>
    <t xml:space="preserve">INJECTOR REBUILT ISL ENGINE </t>
  </si>
  <si>
    <t xml:space="preserve">CONNECTOR INJECTOR ISL </t>
  </si>
  <si>
    <t>GASKET EGR VALVE</t>
  </si>
  <si>
    <t>HEAD CYLINDER ASM ISL</t>
  </si>
  <si>
    <t xml:space="preserve">CYLINDER HEAD REBUILT </t>
  </si>
  <si>
    <t xml:space="preserve">GASKET HEAD KIT </t>
  </si>
  <si>
    <t xml:space="preserve">COVER FRONT ACCESS ENGINE ISL </t>
  </si>
  <si>
    <t xml:space="preserve">KIT, PPM PISTON UPGRADE </t>
  </si>
  <si>
    <t>BOLTS CYLINDER HEAD DIESEL</t>
  </si>
  <si>
    <t xml:space="preserve">CLAMP DPF MODULE </t>
  </si>
  <si>
    <t>OIL PAN METAL</t>
  </si>
  <si>
    <t>SUPPLIER PART #</t>
  </si>
  <si>
    <t>ITEM PART #</t>
  </si>
  <si>
    <t xml:space="preserve"> B400R-5 SPEED</t>
  </si>
  <si>
    <t>B400R-5 SPEED</t>
  </si>
  <si>
    <t>MANUFACTURER</t>
  </si>
  <si>
    <t>MANUFACTURER PART #</t>
  </si>
  <si>
    <t>ESTIMATED QUANTITY</t>
  </si>
  <si>
    <t>Instructions:</t>
  </si>
  <si>
    <t>Refer to "Instructions to Bidders" and "Special Terms and Conditions" before completing Price Schedule.  Quote your best price F.O.B. destination for each item you wish to submit a bid on.  It is only necessary to complete those line items for which you wish to submit a bid.</t>
  </si>
  <si>
    <t>Delivery Date: If the ten (10) working days delivery date cannot be met, the BIDDER shall state  the best delivery time, in working days, from the date the purchase order is received.</t>
  </si>
  <si>
    <t>Submit one (1) signed copy of this Price Schedule, one electronic copy of this Price Schedule on a USB Flash Drive in Microsoft Excel Format, and the Certification Forms to the CCRTA - Staples Street Center, Attn:  Contracts Department, 602 N. Staples St., Corpus Christi, TX 78401.  On the outside of your sealed bid, provide the information as noted in Section 6 Submission of Bids of the INSTRUCTIONS TO BIDDERS.</t>
  </si>
  <si>
    <t xml:space="preserve">Price Schedule - Option Year One </t>
  </si>
  <si>
    <t>Percentage Increase for Each Item Will Not Exceed: _________________%</t>
  </si>
  <si>
    <t>Signature:  ________________________________              Date:  __________________</t>
  </si>
  <si>
    <t>Print Name: _______________________________</t>
  </si>
  <si>
    <t>Title: _____________________________________</t>
  </si>
  <si>
    <t>APPENDIX A</t>
  </si>
  <si>
    <t>PRICE SCHEDULE</t>
  </si>
  <si>
    <t>Internal and External Bus Engine Parts</t>
  </si>
  <si>
    <t>Bids Due:</t>
  </si>
  <si>
    <t>Tuesday, November 6, 2018 by 3:00 p.m.</t>
  </si>
  <si>
    <t>Price Schedule - Option Year Two</t>
  </si>
  <si>
    <t>Total Bid Summary Sheet</t>
  </si>
  <si>
    <t>IFB No. 2018-FP-14</t>
  </si>
  <si>
    <t>Internal Bus Engine Parts</t>
  </si>
  <si>
    <t>External Bus Engine Parts</t>
  </si>
  <si>
    <t>EXTERNAL BUS ENGINE PARTS</t>
  </si>
  <si>
    <t xml:space="preserve">INTERNAL BUS ENGINE PARTS </t>
  </si>
  <si>
    <r>
      <t>This is a one-year, firm-price supply contract with an additional two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(2)</t>
    </r>
    <r>
      <rPr>
        <sz val="10"/>
        <color indexed="8"/>
        <rFont val="Arial"/>
        <family val="2"/>
      </rPr>
      <t xml:space="preserve"> one-year option.  NO ESCALATION IN PRICE WILL BE PERMITTED DURING THE TERM OF THE CONTRACT.</t>
    </r>
  </si>
  <si>
    <t>CCRTA    PART #</t>
  </si>
  <si>
    <t>CCRTA PART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</si>
</sst>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6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3" fontId="1" fillId="0" borderId="0" xfId="1" applyFont="1" applyAlignment="1">
      <alignment horizontal="center"/>
    </xf>
    <xf numFmtId="43" fontId="1" fillId="0" borderId="0" xfId="1" applyFont="1"/>
    <xf numFmtId="43" fontId="3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13" xfId="0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3" fillId="0" borderId="0" xfId="0" applyFont="1"/>
    <xf numFmtId="0" fontId="0" fillId="0" borderId="20" xfId="0" applyBorder="1"/>
    <xf numFmtId="0" fontId="0" fillId="0" borderId="0" xfId="0" applyBorder="1"/>
    <xf numFmtId="0" fontId="10" fillId="0" borderId="0" xfId="0" applyFont="1"/>
    <xf numFmtId="44" fontId="1" fillId="0" borderId="0" xfId="2" applyFont="1"/>
    <xf numFmtId="44" fontId="0" fillId="0" borderId="9" xfId="2" applyFont="1" applyBorder="1"/>
    <xf numFmtId="44" fontId="0" fillId="0" borderId="0" xfId="2" applyFont="1"/>
    <xf numFmtId="44" fontId="3" fillId="0" borderId="5" xfId="2" applyFont="1" applyBorder="1" applyAlignment="1">
      <alignment horizontal="center" vertical="center" wrapText="1"/>
    </xf>
    <xf numFmtId="44" fontId="0" fillId="0" borderId="8" xfId="2" applyFont="1" applyBorder="1"/>
    <xf numFmtId="0" fontId="0" fillId="0" borderId="6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12" fillId="0" borderId="5" xfId="1" applyNumberFormat="1" applyFont="1" applyBorder="1" applyAlignment="1">
      <alignment horizontal="center" vertical="center" wrapText="1"/>
    </xf>
    <xf numFmtId="0" fontId="12" fillId="0" borderId="5" xfId="2" applyNumberFormat="1" applyFont="1" applyBorder="1" applyAlignment="1">
      <alignment horizontal="center" vertical="center" wrapText="1"/>
    </xf>
    <xf numFmtId="0" fontId="0" fillId="0" borderId="6" xfId="0" applyFont="1" applyBorder="1"/>
    <xf numFmtId="0" fontId="4" fillId="2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/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0" xfId="0" applyFont="1" applyBorder="1"/>
    <xf numFmtId="0" fontId="9" fillId="0" borderId="0" xfId="0" applyFont="1"/>
    <xf numFmtId="0" fontId="0" fillId="0" borderId="27" xfId="0" applyBorder="1"/>
    <xf numFmtId="0" fontId="0" fillId="0" borderId="22" xfId="0" applyBorder="1"/>
    <xf numFmtId="0" fontId="0" fillId="0" borderId="1" xfId="0" applyBorder="1"/>
    <xf numFmtId="0" fontId="9" fillId="0" borderId="0" xfId="0" applyFont="1" applyFill="1" applyBorder="1"/>
    <xf numFmtId="44" fontId="9" fillId="0" borderId="0" xfId="2" applyFont="1"/>
    <xf numFmtId="44" fontId="0" fillId="0" borderId="28" xfId="0" applyNumberFormat="1" applyBorder="1"/>
    <xf numFmtId="0" fontId="3" fillId="0" borderId="0" xfId="0" applyFont="1" applyBorder="1"/>
    <xf numFmtId="0" fontId="4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44" fontId="0" fillId="0" borderId="30" xfId="2" applyFont="1" applyBorder="1"/>
    <xf numFmtId="0" fontId="0" fillId="0" borderId="0" xfId="0" applyFont="1" applyBorder="1"/>
    <xf numFmtId="44" fontId="0" fillId="0" borderId="0" xfId="2" applyFont="1" applyBorder="1"/>
    <xf numFmtId="44" fontId="0" fillId="0" borderId="8" xfId="2" applyFont="1" applyBorder="1" applyProtection="1"/>
    <xf numFmtId="44" fontId="0" fillId="0" borderId="31" xfId="2" applyFont="1" applyBorder="1" applyProtection="1"/>
    <xf numFmtId="44" fontId="0" fillId="0" borderId="32" xfId="2" applyFont="1" applyBorder="1" applyProtection="1"/>
    <xf numFmtId="44" fontId="0" fillId="0" borderId="6" xfId="2" applyFont="1" applyBorder="1" applyProtection="1"/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6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1" fillId="0" borderId="21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0</xdr:rowOff>
    </xdr:from>
    <xdr:to>
      <xdr:col>6</xdr:col>
      <xdr:colOff>1188099</xdr:colOff>
      <xdr:row>72</xdr:row>
      <xdr:rowOff>85725</xdr:rowOff>
    </xdr:to>
    <xdr:sp macro="" textlink="">
      <xdr:nvSpPr>
        <xdr:cNvPr id="3" name="TextBox 2"/>
        <xdr:cNvSpPr txBox="1"/>
      </xdr:nvSpPr>
      <xdr:spPr>
        <a:xfrm>
          <a:off x="0" y="16017551"/>
          <a:ext cx="8895573" cy="785521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256</xdr:row>
      <xdr:rowOff>0</xdr:rowOff>
    </xdr:from>
    <xdr:to>
      <xdr:col>5</xdr:col>
      <xdr:colOff>1200150</xdr:colOff>
      <xdr:row>259</xdr:row>
      <xdr:rowOff>85725</xdr:rowOff>
    </xdr:to>
    <xdr:sp macro="" textlink="">
      <xdr:nvSpPr>
        <xdr:cNvPr id="3" name="TextBox 2"/>
        <xdr:cNvSpPr txBox="1"/>
      </xdr:nvSpPr>
      <xdr:spPr>
        <a:xfrm>
          <a:off x="0" y="58454925"/>
          <a:ext cx="8143875" cy="7715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161924</xdr:rowOff>
    </xdr:from>
    <xdr:to>
      <xdr:col>3</xdr:col>
      <xdr:colOff>1809750</xdr:colOff>
      <xdr:row>30</xdr:row>
      <xdr:rowOff>38099</xdr:rowOff>
    </xdr:to>
    <xdr:sp macro="" textlink="">
      <xdr:nvSpPr>
        <xdr:cNvPr id="2" name="TextBox 1"/>
        <xdr:cNvSpPr txBox="1"/>
      </xdr:nvSpPr>
      <xdr:spPr>
        <a:xfrm>
          <a:off x="0" y="4438649"/>
          <a:ext cx="6477000" cy="847725"/>
        </a:xfrm>
        <a:prstGeom prst="rect">
          <a:avLst/>
        </a:prstGeom>
        <a:solidFill>
          <a:schemeClr val="lt1"/>
        </a:solidFill>
        <a:ln w="12700" cmpd="sng">
          <a:solidFill>
            <a:schemeClr val="bg2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CCRTA</a:t>
          </a:r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 RETURNS OF PARTS:</a:t>
          </a:r>
        </a:p>
        <a:p>
          <a:r>
            <a:rPr lang="en-GB" sz="1000" b="1" baseline="0">
              <a:latin typeface="Arial" panose="020B0604020202020204" pitchFamily="34" charset="0"/>
              <a:cs typeface="Arial" panose="020B0604020202020204" pitchFamily="34" charset="0"/>
            </a:rPr>
            <a:t>CCRTA reserves the right to return any purchased and unused parts within fourteen (14) calendar days from the date of delivery for a full credit.  Returns, after fourteen (14) calendar days through the Contract Performance Period, will be subject to a 0 (%) restocking fee.  Any returned parts must be unused and in resalable condition.</a:t>
          </a:r>
          <a:endParaRPr lang="en-GB" sz="10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10" sqref="I10"/>
    </sheetView>
  </sheetViews>
  <sheetFormatPr defaultRowHeight="12.75" x14ac:dyDescent="0.2"/>
  <cols>
    <col min="1" max="1" width="9.140625" customWidth="1"/>
  </cols>
  <sheetData>
    <row r="1" spans="1:10" ht="18" x14ac:dyDescent="0.25">
      <c r="A1" s="100" t="s">
        <v>910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18" x14ac:dyDescent="0.25">
      <c r="A2" s="100" t="s">
        <v>911</v>
      </c>
      <c r="B2" s="100"/>
      <c r="C2" s="100"/>
      <c r="D2" s="100"/>
      <c r="E2" s="100"/>
      <c r="F2" s="100"/>
      <c r="G2" s="100"/>
      <c r="H2" s="100"/>
      <c r="I2" s="100"/>
      <c r="J2" s="100"/>
    </row>
    <row r="5" spans="1:10" ht="15" x14ac:dyDescent="0.25">
      <c r="A5" s="101" t="s">
        <v>917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5" x14ac:dyDescent="0.25">
      <c r="A6" s="101" t="s">
        <v>912</v>
      </c>
      <c r="B6" s="101"/>
      <c r="C6" s="101"/>
      <c r="D6" s="101"/>
      <c r="E6" s="101"/>
      <c r="F6" s="101"/>
      <c r="G6" s="101"/>
      <c r="H6" s="101"/>
      <c r="I6" s="101"/>
      <c r="J6" s="101"/>
    </row>
    <row r="10" spans="1:10" x14ac:dyDescent="0.2">
      <c r="A10" s="43" t="s">
        <v>913</v>
      </c>
      <c r="B10" s="71" t="s">
        <v>914</v>
      </c>
      <c r="C10" s="71"/>
      <c r="D10" s="71"/>
      <c r="E10" s="71"/>
      <c r="G10" s="43" t="s">
        <v>749</v>
      </c>
      <c r="H10" s="44"/>
      <c r="I10" s="44"/>
      <c r="J10" s="44"/>
    </row>
    <row r="11" spans="1:10" x14ac:dyDescent="0.2">
      <c r="A11" s="43"/>
      <c r="B11" s="79"/>
      <c r="C11" s="79"/>
      <c r="D11" s="79"/>
      <c r="E11" s="79"/>
      <c r="H11" s="45"/>
      <c r="I11" s="45"/>
      <c r="J11" s="45"/>
    </row>
    <row r="13" spans="1:10" x14ac:dyDescent="0.2">
      <c r="A13" s="43" t="s">
        <v>901</v>
      </c>
    </row>
    <row r="15" spans="1:10" ht="48.75" customHeight="1" x14ac:dyDescent="0.2">
      <c r="A15" s="99" t="s">
        <v>902</v>
      </c>
      <c r="B15" s="99"/>
      <c r="C15" s="99"/>
      <c r="D15" s="99"/>
      <c r="E15" s="99"/>
      <c r="F15" s="99"/>
      <c r="G15" s="99"/>
      <c r="H15" s="99"/>
      <c r="I15" s="99"/>
      <c r="J15" s="99"/>
    </row>
    <row r="17" spans="1:10" ht="28.5" customHeight="1" x14ac:dyDescent="0.2">
      <c r="A17" s="99" t="s">
        <v>922</v>
      </c>
      <c r="B17" s="99"/>
      <c r="C17" s="99"/>
      <c r="D17" s="99"/>
      <c r="E17" s="99"/>
      <c r="F17" s="99"/>
      <c r="G17" s="99"/>
      <c r="H17" s="99"/>
      <c r="I17" s="99"/>
      <c r="J17" s="99"/>
    </row>
    <row r="19" spans="1:10" ht="27" customHeight="1" x14ac:dyDescent="0.2">
      <c r="A19" s="99" t="s">
        <v>903</v>
      </c>
      <c r="B19" s="99"/>
      <c r="C19" s="99"/>
      <c r="D19" s="99"/>
      <c r="E19" s="99"/>
      <c r="F19" s="99"/>
      <c r="G19" s="99"/>
      <c r="H19" s="99"/>
      <c r="I19" s="99"/>
      <c r="J19" s="99"/>
    </row>
    <row r="21" spans="1:10" ht="18.75" customHeight="1" x14ac:dyDescent="0.2"/>
    <row r="22" spans="1:10" ht="52.5" customHeight="1" x14ac:dyDescent="0.2">
      <c r="A22" s="99" t="s">
        <v>904</v>
      </c>
      <c r="B22" s="99"/>
      <c r="C22" s="99"/>
      <c r="D22" s="99"/>
      <c r="E22" s="99"/>
      <c r="F22" s="99"/>
      <c r="G22" s="99"/>
      <c r="H22" s="99"/>
      <c r="I22" s="99"/>
      <c r="J22" s="99"/>
    </row>
    <row r="29" spans="1:10" x14ac:dyDescent="0.2">
      <c r="A29" t="s">
        <v>907</v>
      </c>
    </row>
    <row r="31" spans="1:10" x14ac:dyDescent="0.2">
      <c r="A31" t="s">
        <v>908</v>
      </c>
    </row>
    <row r="33" spans="1:1" x14ac:dyDescent="0.2">
      <c r="A33" t="s">
        <v>909</v>
      </c>
    </row>
  </sheetData>
  <mergeCells count="8">
    <mergeCell ref="A17:J17"/>
    <mergeCell ref="A19:J19"/>
    <mergeCell ref="A22:J22"/>
    <mergeCell ref="A1:J1"/>
    <mergeCell ref="A2:J2"/>
    <mergeCell ref="A5:J5"/>
    <mergeCell ref="A6:J6"/>
    <mergeCell ref="A15:J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1"/>
  <sheetViews>
    <sheetView tabSelected="1" zoomScale="98" zoomScaleNormal="98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6" sqref="J6"/>
    </sheetView>
  </sheetViews>
  <sheetFormatPr defaultRowHeight="12.75" x14ac:dyDescent="0.2"/>
  <cols>
    <col min="2" max="2" width="9.140625" style="54" customWidth="1"/>
    <col min="3" max="3" width="40.42578125" customWidth="1"/>
    <col min="4" max="6" width="19" customWidth="1"/>
    <col min="7" max="7" width="18.140625" bestFit="1" customWidth="1"/>
    <col min="8" max="8" width="15.42578125" style="15" customWidth="1"/>
    <col min="9" max="9" width="9.140625" style="15" customWidth="1"/>
    <col min="10" max="10" width="18.85546875" customWidth="1"/>
    <col min="11" max="11" width="16.5703125" style="49" customWidth="1"/>
    <col min="258" max="258" width="9.140625" customWidth="1"/>
    <col min="259" max="259" width="40.42578125" customWidth="1"/>
    <col min="260" max="260" width="23" customWidth="1"/>
    <col min="261" max="261" width="19" customWidth="1"/>
    <col min="262" max="263" width="9.140625" customWidth="1"/>
    <col min="264" max="264" width="18.85546875" customWidth="1"/>
    <col min="265" max="265" width="16.5703125" customWidth="1"/>
    <col min="266" max="266" width="18.5703125" customWidth="1"/>
    <col min="267" max="267" width="18.42578125" customWidth="1"/>
    <col min="514" max="514" width="9.140625" customWidth="1"/>
    <col min="515" max="515" width="40.42578125" customWidth="1"/>
    <col min="516" max="516" width="23" customWidth="1"/>
    <col min="517" max="517" width="19" customWidth="1"/>
    <col min="518" max="519" width="9.140625" customWidth="1"/>
    <col min="520" max="520" width="18.85546875" customWidth="1"/>
    <col min="521" max="521" width="16.5703125" customWidth="1"/>
    <col min="522" max="522" width="18.5703125" customWidth="1"/>
    <col min="523" max="523" width="18.42578125" customWidth="1"/>
    <col min="770" max="770" width="9.140625" customWidth="1"/>
    <col min="771" max="771" width="40.42578125" customWidth="1"/>
    <col min="772" max="772" width="23" customWidth="1"/>
    <col min="773" max="773" width="19" customWidth="1"/>
    <col min="774" max="775" width="9.140625" customWidth="1"/>
    <col min="776" max="776" width="18.85546875" customWidth="1"/>
    <col min="777" max="777" width="16.5703125" customWidth="1"/>
    <col min="778" max="778" width="18.5703125" customWidth="1"/>
    <col min="779" max="779" width="18.42578125" customWidth="1"/>
    <col min="1026" max="1026" width="9.140625" customWidth="1"/>
    <col min="1027" max="1027" width="40.42578125" customWidth="1"/>
    <col min="1028" max="1028" width="23" customWidth="1"/>
    <col min="1029" max="1029" width="19" customWidth="1"/>
    <col min="1030" max="1031" width="9.140625" customWidth="1"/>
    <col min="1032" max="1032" width="18.85546875" customWidth="1"/>
    <col min="1033" max="1033" width="16.5703125" customWidth="1"/>
    <col min="1034" max="1034" width="18.5703125" customWidth="1"/>
    <col min="1035" max="1035" width="18.42578125" customWidth="1"/>
    <col min="1282" max="1282" width="9.140625" customWidth="1"/>
    <col min="1283" max="1283" width="40.42578125" customWidth="1"/>
    <col min="1284" max="1284" width="23" customWidth="1"/>
    <col min="1285" max="1285" width="19" customWidth="1"/>
    <col min="1286" max="1287" width="9.140625" customWidth="1"/>
    <col min="1288" max="1288" width="18.85546875" customWidth="1"/>
    <col min="1289" max="1289" width="16.5703125" customWidth="1"/>
    <col min="1290" max="1290" width="18.5703125" customWidth="1"/>
    <col min="1291" max="1291" width="18.42578125" customWidth="1"/>
    <col min="1538" max="1538" width="9.140625" customWidth="1"/>
    <col min="1539" max="1539" width="40.42578125" customWidth="1"/>
    <col min="1540" max="1540" width="23" customWidth="1"/>
    <col min="1541" max="1541" width="19" customWidth="1"/>
    <col min="1542" max="1543" width="9.140625" customWidth="1"/>
    <col min="1544" max="1544" width="18.85546875" customWidth="1"/>
    <col min="1545" max="1545" width="16.5703125" customWidth="1"/>
    <col min="1546" max="1546" width="18.5703125" customWidth="1"/>
    <col min="1547" max="1547" width="18.42578125" customWidth="1"/>
    <col min="1794" max="1794" width="9.140625" customWidth="1"/>
    <col min="1795" max="1795" width="40.42578125" customWidth="1"/>
    <col min="1796" max="1796" width="23" customWidth="1"/>
    <col min="1797" max="1797" width="19" customWidth="1"/>
    <col min="1798" max="1799" width="9.140625" customWidth="1"/>
    <col min="1800" max="1800" width="18.85546875" customWidth="1"/>
    <col min="1801" max="1801" width="16.5703125" customWidth="1"/>
    <col min="1802" max="1802" width="18.5703125" customWidth="1"/>
    <col min="1803" max="1803" width="18.42578125" customWidth="1"/>
    <col min="2050" max="2050" width="9.140625" customWidth="1"/>
    <col min="2051" max="2051" width="40.42578125" customWidth="1"/>
    <col min="2052" max="2052" width="23" customWidth="1"/>
    <col min="2053" max="2053" width="19" customWidth="1"/>
    <col min="2054" max="2055" width="9.140625" customWidth="1"/>
    <col min="2056" max="2056" width="18.85546875" customWidth="1"/>
    <col min="2057" max="2057" width="16.5703125" customWidth="1"/>
    <col min="2058" max="2058" width="18.5703125" customWidth="1"/>
    <col min="2059" max="2059" width="18.42578125" customWidth="1"/>
    <col min="2306" max="2306" width="9.140625" customWidth="1"/>
    <col min="2307" max="2307" width="40.42578125" customWidth="1"/>
    <col min="2308" max="2308" width="23" customWidth="1"/>
    <col min="2309" max="2309" width="19" customWidth="1"/>
    <col min="2310" max="2311" width="9.140625" customWidth="1"/>
    <col min="2312" max="2312" width="18.85546875" customWidth="1"/>
    <col min="2313" max="2313" width="16.5703125" customWidth="1"/>
    <col min="2314" max="2314" width="18.5703125" customWidth="1"/>
    <col min="2315" max="2315" width="18.42578125" customWidth="1"/>
    <col min="2562" max="2562" width="9.140625" customWidth="1"/>
    <col min="2563" max="2563" width="40.42578125" customWidth="1"/>
    <col min="2564" max="2564" width="23" customWidth="1"/>
    <col min="2565" max="2565" width="19" customWidth="1"/>
    <col min="2566" max="2567" width="9.140625" customWidth="1"/>
    <col min="2568" max="2568" width="18.85546875" customWidth="1"/>
    <col min="2569" max="2569" width="16.5703125" customWidth="1"/>
    <col min="2570" max="2570" width="18.5703125" customWidth="1"/>
    <col min="2571" max="2571" width="18.42578125" customWidth="1"/>
    <col min="2818" max="2818" width="9.140625" customWidth="1"/>
    <col min="2819" max="2819" width="40.42578125" customWidth="1"/>
    <col min="2820" max="2820" width="23" customWidth="1"/>
    <col min="2821" max="2821" width="19" customWidth="1"/>
    <col min="2822" max="2823" width="9.140625" customWidth="1"/>
    <col min="2824" max="2824" width="18.85546875" customWidth="1"/>
    <col min="2825" max="2825" width="16.5703125" customWidth="1"/>
    <col min="2826" max="2826" width="18.5703125" customWidth="1"/>
    <col min="2827" max="2827" width="18.42578125" customWidth="1"/>
    <col min="3074" max="3074" width="9.140625" customWidth="1"/>
    <col min="3075" max="3075" width="40.42578125" customWidth="1"/>
    <col min="3076" max="3076" width="23" customWidth="1"/>
    <col min="3077" max="3077" width="19" customWidth="1"/>
    <col min="3078" max="3079" width="9.140625" customWidth="1"/>
    <col min="3080" max="3080" width="18.85546875" customWidth="1"/>
    <col min="3081" max="3081" width="16.5703125" customWidth="1"/>
    <col min="3082" max="3082" width="18.5703125" customWidth="1"/>
    <col min="3083" max="3083" width="18.42578125" customWidth="1"/>
    <col min="3330" max="3330" width="9.140625" customWidth="1"/>
    <col min="3331" max="3331" width="40.42578125" customWidth="1"/>
    <col min="3332" max="3332" width="23" customWidth="1"/>
    <col min="3333" max="3333" width="19" customWidth="1"/>
    <col min="3334" max="3335" width="9.140625" customWidth="1"/>
    <col min="3336" max="3336" width="18.85546875" customWidth="1"/>
    <col min="3337" max="3337" width="16.5703125" customWidth="1"/>
    <col min="3338" max="3338" width="18.5703125" customWidth="1"/>
    <col min="3339" max="3339" width="18.42578125" customWidth="1"/>
    <col min="3586" max="3586" width="9.140625" customWidth="1"/>
    <col min="3587" max="3587" width="40.42578125" customWidth="1"/>
    <col min="3588" max="3588" width="23" customWidth="1"/>
    <col min="3589" max="3589" width="19" customWidth="1"/>
    <col min="3590" max="3591" width="9.140625" customWidth="1"/>
    <col min="3592" max="3592" width="18.85546875" customWidth="1"/>
    <col min="3593" max="3593" width="16.5703125" customWidth="1"/>
    <col min="3594" max="3594" width="18.5703125" customWidth="1"/>
    <col min="3595" max="3595" width="18.42578125" customWidth="1"/>
    <col min="3842" max="3842" width="9.140625" customWidth="1"/>
    <col min="3843" max="3843" width="40.42578125" customWidth="1"/>
    <col min="3844" max="3844" width="23" customWidth="1"/>
    <col min="3845" max="3845" width="19" customWidth="1"/>
    <col min="3846" max="3847" width="9.140625" customWidth="1"/>
    <col min="3848" max="3848" width="18.85546875" customWidth="1"/>
    <col min="3849" max="3849" width="16.5703125" customWidth="1"/>
    <col min="3850" max="3850" width="18.5703125" customWidth="1"/>
    <col min="3851" max="3851" width="18.42578125" customWidth="1"/>
    <col min="4098" max="4098" width="9.140625" customWidth="1"/>
    <col min="4099" max="4099" width="40.42578125" customWidth="1"/>
    <col min="4100" max="4100" width="23" customWidth="1"/>
    <col min="4101" max="4101" width="19" customWidth="1"/>
    <col min="4102" max="4103" width="9.140625" customWidth="1"/>
    <col min="4104" max="4104" width="18.85546875" customWidth="1"/>
    <col min="4105" max="4105" width="16.5703125" customWidth="1"/>
    <col min="4106" max="4106" width="18.5703125" customWidth="1"/>
    <col min="4107" max="4107" width="18.42578125" customWidth="1"/>
    <col min="4354" max="4354" width="9.140625" customWidth="1"/>
    <col min="4355" max="4355" width="40.42578125" customWidth="1"/>
    <col min="4356" max="4356" width="23" customWidth="1"/>
    <col min="4357" max="4357" width="19" customWidth="1"/>
    <col min="4358" max="4359" width="9.140625" customWidth="1"/>
    <col min="4360" max="4360" width="18.85546875" customWidth="1"/>
    <col min="4361" max="4361" width="16.5703125" customWidth="1"/>
    <col min="4362" max="4362" width="18.5703125" customWidth="1"/>
    <col min="4363" max="4363" width="18.42578125" customWidth="1"/>
    <col min="4610" max="4610" width="9.140625" customWidth="1"/>
    <col min="4611" max="4611" width="40.42578125" customWidth="1"/>
    <col min="4612" max="4612" width="23" customWidth="1"/>
    <col min="4613" max="4613" width="19" customWidth="1"/>
    <col min="4614" max="4615" width="9.140625" customWidth="1"/>
    <col min="4616" max="4616" width="18.85546875" customWidth="1"/>
    <col min="4617" max="4617" width="16.5703125" customWidth="1"/>
    <col min="4618" max="4618" width="18.5703125" customWidth="1"/>
    <col min="4619" max="4619" width="18.42578125" customWidth="1"/>
    <col min="4866" max="4866" width="9.140625" customWidth="1"/>
    <col min="4867" max="4867" width="40.42578125" customWidth="1"/>
    <col min="4868" max="4868" width="23" customWidth="1"/>
    <col min="4869" max="4869" width="19" customWidth="1"/>
    <col min="4870" max="4871" width="9.140625" customWidth="1"/>
    <col min="4872" max="4872" width="18.85546875" customWidth="1"/>
    <col min="4873" max="4873" width="16.5703125" customWidth="1"/>
    <col min="4874" max="4874" width="18.5703125" customWidth="1"/>
    <col min="4875" max="4875" width="18.42578125" customWidth="1"/>
    <col min="5122" max="5122" width="9.140625" customWidth="1"/>
    <col min="5123" max="5123" width="40.42578125" customWidth="1"/>
    <col min="5124" max="5124" width="23" customWidth="1"/>
    <col min="5125" max="5125" width="19" customWidth="1"/>
    <col min="5126" max="5127" width="9.140625" customWidth="1"/>
    <col min="5128" max="5128" width="18.85546875" customWidth="1"/>
    <col min="5129" max="5129" width="16.5703125" customWidth="1"/>
    <col min="5130" max="5130" width="18.5703125" customWidth="1"/>
    <col min="5131" max="5131" width="18.42578125" customWidth="1"/>
    <col min="5378" max="5378" width="9.140625" customWidth="1"/>
    <col min="5379" max="5379" width="40.42578125" customWidth="1"/>
    <col min="5380" max="5380" width="23" customWidth="1"/>
    <col min="5381" max="5381" width="19" customWidth="1"/>
    <col min="5382" max="5383" width="9.140625" customWidth="1"/>
    <col min="5384" max="5384" width="18.85546875" customWidth="1"/>
    <col min="5385" max="5385" width="16.5703125" customWidth="1"/>
    <col min="5386" max="5386" width="18.5703125" customWidth="1"/>
    <col min="5387" max="5387" width="18.42578125" customWidth="1"/>
    <col min="5634" max="5634" width="9.140625" customWidth="1"/>
    <col min="5635" max="5635" width="40.42578125" customWidth="1"/>
    <col min="5636" max="5636" width="23" customWidth="1"/>
    <col min="5637" max="5637" width="19" customWidth="1"/>
    <col min="5638" max="5639" width="9.140625" customWidth="1"/>
    <col min="5640" max="5640" width="18.85546875" customWidth="1"/>
    <col min="5641" max="5641" width="16.5703125" customWidth="1"/>
    <col min="5642" max="5642" width="18.5703125" customWidth="1"/>
    <col min="5643" max="5643" width="18.42578125" customWidth="1"/>
    <col min="5890" max="5890" width="9.140625" customWidth="1"/>
    <col min="5891" max="5891" width="40.42578125" customWidth="1"/>
    <col min="5892" max="5892" width="23" customWidth="1"/>
    <col min="5893" max="5893" width="19" customWidth="1"/>
    <col min="5894" max="5895" width="9.140625" customWidth="1"/>
    <col min="5896" max="5896" width="18.85546875" customWidth="1"/>
    <col min="5897" max="5897" width="16.5703125" customWidth="1"/>
    <col min="5898" max="5898" width="18.5703125" customWidth="1"/>
    <col min="5899" max="5899" width="18.42578125" customWidth="1"/>
    <col min="6146" max="6146" width="9.140625" customWidth="1"/>
    <col min="6147" max="6147" width="40.42578125" customWidth="1"/>
    <col min="6148" max="6148" width="23" customWidth="1"/>
    <col min="6149" max="6149" width="19" customWidth="1"/>
    <col min="6150" max="6151" width="9.140625" customWidth="1"/>
    <col min="6152" max="6152" width="18.85546875" customWidth="1"/>
    <col min="6153" max="6153" width="16.5703125" customWidth="1"/>
    <col min="6154" max="6154" width="18.5703125" customWidth="1"/>
    <col min="6155" max="6155" width="18.42578125" customWidth="1"/>
    <col min="6402" max="6402" width="9.140625" customWidth="1"/>
    <col min="6403" max="6403" width="40.42578125" customWidth="1"/>
    <col min="6404" max="6404" width="23" customWidth="1"/>
    <col min="6405" max="6405" width="19" customWidth="1"/>
    <col min="6406" max="6407" width="9.140625" customWidth="1"/>
    <col min="6408" max="6408" width="18.85546875" customWidth="1"/>
    <col min="6409" max="6409" width="16.5703125" customWidth="1"/>
    <col min="6410" max="6410" width="18.5703125" customWidth="1"/>
    <col min="6411" max="6411" width="18.42578125" customWidth="1"/>
    <col min="6658" max="6658" width="9.140625" customWidth="1"/>
    <col min="6659" max="6659" width="40.42578125" customWidth="1"/>
    <col min="6660" max="6660" width="23" customWidth="1"/>
    <col min="6661" max="6661" width="19" customWidth="1"/>
    <col min="6662" max="6663" width="9.140625" customWidth="1"/>
    <col min="6664" max="6664" width="18.85546875" customWidth="1"/>
    <col min="6665" max="6665" width="16.5703125" customWidth="1"/>
    <col min="6666" max="6666" width="18.5703125" customWidth="1"/>
    <col min="6667" max="6667" width="18.42578125" customWidth="1"/>
    <col min="6914" max="6914" width="9.140625" customWidth="1"/>
    <col min="6915" max="6915" width="40.42578125" customWidth="1"/>
    <col min="6916" max="6916" width="23" customWidth="1"/>
    <col min="6917" max="6917" width="19" customWidth="1"/>
    <col min="6918" max="6919" width="9.140625" customWidth="1"/>
    <col min="6920" max="6920" width="18.85546875" customWidth="1"/>
    <col min="6921" max="6921" width="16.5703125" customWidth="1"/>
    <col min="6922" max="6922" width="18.5703125" customWidth="1"/>
    <col min="6923" max="6923" width="18.42578125" customWidth="1"/>
    <col min="7170" max="7170" width="9.140625" customWidth="1"/>
    <col min="7171" max="7171" width="40.42578125" customWidth="1"/>
    <col min="7172" max="7172" width="23" customWidth="1"/>
    <col min="7173" max="7173" width="19" customWidth="1"/>
    <col min="7174" max="7175" width="9.140625" customWidth="1"/>
    <col min="7176" max="7176" width="18.85546875" customWidth="1"/>
    <col min="7177" max="7177" width="16.5703125" customWidth="1"/>
    <col min="7178" max="7178" width="18.5703125" customWidth="1"/>
    <col min="7179" max="7179" width="18.42578125" customWidth="1"/>
    <col min="7426" max="7426" width="9.140625" customWidth="1"/>
    <col min="7427" max="7427" width="40.42578125" customWidth="1"/>
    <col min="7428" max="7428" width="23" customWidth="1"/>
    <col min="7429" max="7429" width="19" customWidth="1"/>
    <col min="7430" max="7431" width="9.140625" customWidth="1"/>
    <col min="7432" max="7432" width="18.85546875" customWidth="1"/>
    <col min="7433" max="7433" width="16.5703125" customWidth="1"/>
    <col min="7434" max="7434" width="18.5703125" customWidth="1"/>
    <col min="7435" max="7435" width="18.42578125" customWidth="1"/>
    <col min="7682" max="7682" width="9.140625" customWidth="1"/>
    <col min="7683" max="7683" width="40.42578125" customWidth="1"/>
    <col min="7684" max="7684" width="23" customWidth="1"/>
    <col min="7685" max="7685" width="19" customWidth="1"/>
    <col min="7686" max="7687" width="9.140625" customWidth="1"/>
    <col min="7688" max="7688" width="18.85546875" customWidth="1"/>
    <col min="7689" max="7689" width="16.5703125" customWidth="1"/>
    <col min="7690" max="7690" width="18.5703125" customWidth="1"/>
    <col min="7691" max="7691" width="18.42578125" customWidth="1"/>
    <col min="7938" max="7938" width="9.140625" customWidth="1"/>
    <col min="7939" max="7939" width="40.42578125" customWidth="1"/>
    <col min="7940" max="7940" width="23" customWidth="1"/>
    <col min="7941" max="7941" width="19" customWidth="1"/>
    <col min="7942" max="7943" width="9.140625" customWidth="1"/>
    <col min="7944" max="7944" width="18.85546875" customWidth="1"/>
    <col min="7945" max="7945" width="16.5703125" customWidth="1"/>
    <col min="7946" max="7946" width="18.5703125" customWidth="1"/>
    <col min="7947" max="7947" width="18.42578125" customWidth="1"/>
    <col min="8194" max="8194" width="9.140625" customWidth="1"/>
    <col min="8195" max="8195" width="40.42578125" customWidth="1"/>
    <col min="8196" max="8196" width="23" customWidth="1"/>
    <col min="8197" max="8197" width="19" customWidth="1"/>
    <col min="8198" max="8199" width="9.140625" customWidth="1"/>
    <col min="8200" max="8200" width="18.85546875" customWidth="1"/>
    <col min="8201" max="8201" width="16.5703125" customWidth="1"/>
    <col min="8202" max="8202" width="18.5703125" customWidth="1"/>
    <col min="8203" max="8203" width="18.42578125" customWidth="1"/>
    <col min="8450" max="8450" width="9.140625" customWidth="1"/>
    <col min="8451" max="8451" width="40.42578125" customWidth="1"/>
    <col min="8452" max="8452" width="23" customWidth="1"/>
    <col min="8453" max="8453" width="19" customWidth="1"/>
    <col min="8454" max="8455" width="9.140625" customWidth="1"/>
    <col min="8456" max="8456" width="18.85546875" customWidth="1"/>
    <col min="8457" max="8457" width="16.5703125" customWidth="1"/>
    <col min="8458" max="8458" width="18.5703125" customWidth="1"/>
    <col min="8459" max="8459" width="18.42578125" customWidth="1"/>
    <col min="8706" max="8706" width="9.140625" customWidth="1"/>
    <col min="8707" max="8707" width="40.42578125" customWidth="1"/>
    <col min="8708" max="8708" width="23" customWidth="1"/>
    <col min="8709" max="8709" width="19" customWidth="1"/>
    <col min="8710" max="8711" width="9.140625" customWidth="1"/>
    <col min="8712" max="8712" width="18.85546875" customWidth="1"/>
    <col min="8713" max="8713" width="16.5703125" customWidth="1"/>
    <col min="8714" max="8714" width="18.5703125" customWidth="1"/>
    <col min="8715" max="8715" width="18.42578125" customWidth="1"/>
    <col min="8962" max="8962" width="9.140625" customWidth="1"/>
    <col min="8963" max="8963" width="40.42578125" customWidth="1"/>
    <col min="8964" max="8964" width="23" customWidth="1"/>
    <col min="8965" max="8965" width="19" customWidth="1"/>
    <col min="8966" max="8967" width="9.140625" customWidth="1"/>
    <col min="8968" max="8968" width="18.85546875" customWidth="1"/>
    <col min="8969" max="8969" width="16.5703125" customWidth="1"/>
    <col min="8970" max="8970" width="18.5703125" customWidth="1"/>
    <col min="8971" max="8971" width="18.42578125" customWidth="1"/>
    <col min="9218" max="9218" width="9.140625" customWidth="1"/>
    <col min="9219" max="9219" width="40.42578125" customWidth="1"/>
    <col min="9220" max="9220" width="23" customWidth="1"/>
    <col min="9221" max="9221" width="19" customWidth="1"/>
    <col min="9222" max="9223" width="9.140625" customWidth="1"/>
    <col min="9224" max="9224" width="18.85546875" customWidth="1"/>
    <col min="9225" max="9225" width="16.5703125" customWidth="1"/>
    <col min="9226" max="9226" width="18.5703125" customWidth="1"/>
    <col min="9227" max="9227" width="18.42578125" customWidth="1"/>
    <col min="9474" max="9474" width="9.140625" customWidth="1"/>
    <col min="9475" max="9475" width="40.42578125" customWidth="1"/>
    <col min="9476" max="9476" width="23" customWidth="1"/>
    <col min="9477" max="9477" width="19" customWidth="1"/>
    <col min="9478" max="9479" width="9.140625" customWidth="1"/>
    <col min="9480" max="9480" width="18.85546875" customWidth="1"/>
    <col min="9481" max="9481" width="16.5703125" customWidth="1"/>
    <col min="9482" max="9482" width="18.5703125" customWidth="1"/>
    <col min="9483" max="9483" width="18.42578125" customWidth="1"/>
    <col min="9730" max="9730" width="9.140625" customWidth="1"/>
    <col min="9731" max="9731" width="40.42578125" customWidth="1"/>
    <col min="9732" max="9732" width="23" customWidth="1"/>
    <col min="9733" max="9733" width="19" customWidth="1"/>
    <col min="9734" max="9735" width="9.140625" customWidth="1"/>
    <col min="9736" max="9736" width="18.85546875" customWidth="1"/>
    <col min="9737" max="9737" width="16.5703125" customWidth="1"/>
    <col min="9738" max="9738" width="18.5703125" customWidth="1"/>
    <col min="9739" max="9739" width="18.42578125" customWidth="1"/>
    <col min="9986" max="9986" width="9.140625" customWidth="1"/>
    <col min="9987" max="9987" width="40.42578125" customWidth="1"/>
    <col min="9988" max="9988" width="23" customWidth="1"/>
    <col min="9989" max="9989" width="19" customWidth="1"/>
    <col min="9990" max="9991" width="9.140625" customWidth="1"/>
    <col min="9992" max="9992" width="18.85546875" customWidth="1"/>
    <col min="9993" max="9993" width="16.5703125" customWidth="1"/>
    <col min="9994" max="9994" width="18.5703125" customWidth="1"/>
    <col min="9995" max="9995" width="18.42578125" customWidth="1"/>
    <col min="10242" max="10242" width="9.140625" customWidth="1"/>
    <col min="10243" max="10243" width="40.42578125" customWidth="1"/>
    <col min="10244" max="10244" width="23" customWidth="1"/>
    <col min="10245" max="10245" width="19" customWidth="1"/>
    <col min="10246" max="10247" width="9.140625" customWidth="1"/>
    <col min="10248" max="10248" width="18.85546875" customWidth="1"/>
    <col min="10249" max="10249" width="16.5703125" customWidth="1"/>
    <col min="10250" max="10250" width="18.5703125" customWidth="1"/>
    <col min="10251" max="10251" width="18.42578125" customWidth="1"/>
    <col min="10498" max="10498" width="9.140625" customWidth="1"/>
    <col min="10499" max="10499" width="40.42578125" customWidth="1"/>
    <col min="10500" max="10500" width="23" customWidth="1"/>
    <col min="10501" max="10501" width="19" customWidth="1"/>
    <col min="10502" max="10503" width="9.140625" customWidth="1"/>
    <col min="10504" max="10504" width="18.85546875" customWidth="1"/>
    <col min="10505" max="10505" width="16.5703125" customWidth="1"/>
    <col min="10506" max="10506" width="18.5703125" customWidth="1"/>
    <col min="10507" max="10507" width="18.42578125" customWidth="1"/>
    <col min="10754" max="10754" width="9.140625" customWidth="1"/>
    <col min="10755" max="10755" width="40.42578125" customWidth="1"/>
    <col min="10756" max="10756" width="23" customWidth="1"/>
    <col min="10757" max="10757" width="19" customWidth="1"/>
    <col min="10758" max="10759" width="9.140625" customWidth="1"/>
    <col min="10760" max="10760" width="18.85546875" customWidth="1"/>
    <col min="10761" max="10761" width="16.5703125" customWidth="1"/>
    <col min="10762" max="10762" width="18.5703125" customWidth="1"/>
    <col min="10763" max="10763" width="18.42578125" customWidth="1"/>
    <col min="11010" max="11010" width="9.140625" customWidth="1"/>
    <col min="11011" max="11011" width="40.42578125" customWidth="1"/>
    <col min="11012" max="11012" width="23" customWidth="1"/>
    <col min="11013" max="11013" width="19" customWidth="1"/>
    <col min="11014" max="11015" width="9.140625" customWidth="1"/>
    <col min="11016" max="11016" width="18.85546875" customWidth="1"/>
    <col min="11017" max="11017" width="16.5703125" customWidth="1"/>
    <col min="11018" max="11018" width="18.5703125" customWidth="1"/>
    <col min="11019" max="11019" width="18.42578125" customWidth="1"/>
    <col min="11266" max="11266" width="9.140625" customWidth="1"/>
    <col min="11267" max="11267" width="40.42578125" customWidth="1"/>
    <col min="11268" max="11268" width="23" customWidth="1"/>
    <col min="11269" max="11269" width="19" customWidth="1"/>
    <col min="11270" max="11271" width="9.140625" customWidth="1"/>
    <col min="11272" max="11272" width="18.85546875" customWidth="1"/>
    <col min="11273" max="11273" width="16.5703125" customWidth="1"/>
    <col min="11274" max="11274" width="18.5703125" customWidth="1"/>
    <col min="11275" max="11275" width="18.42578125" customWidth="1"/>
    <col min="11522" max="11522" width="9.140625" customWidth="1"/>
    <col min="11523" max="11523" width="40.42578125" customWidth="1"/>
    <col min="11524" max="11524" width="23" customWidth="1"/>
    <col min="11525" max="11525" width="19" customWidth="1"/>
    <col min="11526" max="11527" width="9.140625" customWidth="1"/>
    <col min="11528" max="11528" width="18.85546875" customWidth="1"/>
    <col min="11529" max="11529" width="16.5703125" customWidth="1"/>
    <col min="11530" max="11530" width="18.5703125" customWidth="1"/>
    <col min="11531" max="11531" width="18.42578125" customWidth="1"/>
    <col min="11778" max="11778" width="9.140625" customWidth="1"/>
    <col min="11779" max="11779" width="40.42578125" customWidth="1"/>
    <col min="11780" max="11780" width="23" customWidth="1"/>
    <col min="11781" max="11781" width="19" customWidth="1"/>
    <col min="11782" max="11783" width="9.140625" customWidth="1"/>
    <col min="11784" max="11784" width="18.85546875" customWidth="1"/>
    <col min="11785" max="11785" width="16.5703125" customWidth="1"/>
    <col min="11786" max="11786" width="18.5703125" customWidth="1"/>
    <col min="11787" max="11787" width="18.42578125" customWidth="1"/>
    <col min="12034" max="12034" width="9.140625" customWidth="1"/>
    <col min="12035" max="12035" width="40.42578125" customWidth="1"/>
    <col min="12036" max="12036" width="23" customWidth="1"/>
    <col min="12037" max="12037" width="19" customWidth="1"/>
    <col min="12038" max="12039" width="9.140625" customWidth="1"/>
    <col min="12040" max="12040" width="18.85546875" customWidth="1"/>
    <col min="12041" max="12041" width="16.5703125" customWidth="1"/>
    <col min="12042" max="12042" width="18.5703125" customWidth="1"/>
    <col min="12043" max="12043" width="18.42578125" customWidth="1"/>
    <col min="12290" max="12290" width="9.140625" customWidth="1"/>
    <col min="12291" max="12291" width="40.42578125" customWidth="1"/>
    <col min="12292" max="12292" width="23" customWidth="1"/>
    <col min="12293" max="12293" width="19" customWidth="1"/>
    <col min="12294" max="12295" width="9.140625" customWidth="1"/>
    <col min="12296" max="12296" width="18.85546875" customWidth="1"/>
    <col min="12297" max="12297" width="16.5703125" customWidth="1"/>
    <col min="12298" max="12298" width="18.5703125" customWidth="1"/>
    <col min="12299" max="12299" width="18.42578125" customWidth="1"/>
    <col min="12546" max="12546" width="9.140625" customWidth="1"/>
    <col min="12547" max="12547" width="40.42578125" customWidth="1"/>
    <col min="12548" max="12548" width="23" customWidth="1"/>
    <col min="12549" max="12549" width="19" customWidth="1"/>
    <col min="12550" max="12551" width="9.140625" customWidth="1"/>
    <col min="12552" max="12552" width="18.85546875" customWidth="1"/>
    <col min="12553" max="12553" width="16.5703125" customWidth="1"/>
    <col min="12554" max="12554" width="18.5703125" customWidth="1"/>
    <col min="12555" max="12555" width="18.42578125" customWidth="1"/>
    <col min="12802" max="12802" width="9.140625" customWidth="1"/>
    <col min="12803" max="12803" width="40.42578125" customWidth="1"/>
    <col min="12804" max="12804" width="23" customWidth="1"/>
    <col min="12805" max="12805" width="19" customWidth="1"/>
    <col min="12806" max="12807" width="9.140625" customWidth="1"/>
    <col min="12808" max="12808" width="18.85546875" customWidth="1"/>
    <col min="12809" max="12809" width="16.5703125" customWidth="1"/>
    <col min="12810" max="12810" width="18.5703125" customWidth="1"/>
    <col min="12811" max="12811" width="18.42578125" customWidth="1"/>
    <col min="13058" max="13058" width="9.140625" customWidth="1"/>
    <col min="13059" max="13059" width="40.42578125" customWidth="1"/>
    <col min="13060" max="13060" width="23" customWidth="1"/>
    <col min="13061" max="13061" width="19" customWidth="1"/>
    <col min="13062" max="13063" width="9.140625" customWidth="1"/>
    <col min="13064" max="13064" width="18.85546875" customWidth="1"/>
    <col min="13065" max="13065" width="16.5703125" customWidth="1"/>
    <col min="13066" max="13066" width="18.5703125" customWidth="1"/>
    <col min="13067" max="13067" width="18.42578125" customWidth="1"/>
    <col min="13314" max="13314" width="9.140625" customWidth="1"/>
    <col min="13315" max="13315" width="40.42578125" customWidth="1"/>
    <col min="13316" max="13316" width="23" customWidth="1"/>
    <col min="13317" max="13317" width="19" customWidth="1"/>
    <col min="13318" max="13319" width="9.140625" customWidth="1"/>
    <col min="13320" max="13320" width="18.85546875" customWidth="1"/>
    <col min="13321" max="13321" width="16.5703125" customWidth="1"/>
    <col min="13322" max="13322" width="18.5703125" customWidth="1"/>
    <col min="13323" max="13323" width="18.42578125" customWidth="1"/>
    <col min="13570" max="13570" width="9.140625" customWidth="1"/>
    <col min="13571" max="13571" width="40.42578125" customWidth="1"/>
    <col min="13572" max="13572" width="23" customWidth="1"/>
    <col min="13573" max="13573" width="19" customWidth="1"/>
    <col min="13574" max="13575" width="9.140625" customWidth="1"/>
    <col min="13576" max="13576" width="18.85546875" customWidth="1"/>
    <col min="13577" max="13577" width="16.5703125" customWidth="1"/>
    <col min="13578" max="13578" width="18.5703125" customWidth="1"/>
    <col min="13579" max="13579" width="18.42578125" customWidth="1"/>
    <col min="13826" max="13826" width="9.140625" customWidth="1"/>
    <col min="13827" max="13827" width="40.42578125" customWidth="1"/>
    <col min="13828" max="13828" width="23" customWidth="1"/>
    <col min="13829" max="13829" width="19" customWidth="1"/>
    <col min="13830" max="13831" width="9.140625" customWidth="1"/>
    <col min="13832" max="13832" width="18.85546875" customWidth="1"/>
    <col min="13833" max="13833" width="16.5703125" customWidth="1"/>
    <col min="13834" max="13834" width="18.5703125" customWidth="1"/>
    <col min="13835" max="13835" width="18.42578125" customWidth="1"/>
    <col min="14082" max="14082" width="9.140625" customWidth="1"/>
    <col min="14083" max="14083" width="40.42578125" customWidth="1"/>
    <col min="14084" max="14084" width="23" customWidth="1"/>
    <col min="14085" max="14085" width="19" customWidth="1"/>
    <col min="14086" max="14087" width="9.140625" customWidth="1"/>
    <col min="14088" max="14088" width="18.85546875" customWidth="1"/>
    <col min="14089" max="14089" width="16.5703125" customWidth="1"/>
    <col min="14090" max="14090" width="18.5703125" customWidth="1"/>
    <col min="14091" max="14091" width="18.42578125" customWidth="1"/>
    <col min="14338" max="14338" width="9.140625" customWidth="1"/>
    <col min="14339" max="14339" width="40.42578125" customWidth="1"/>
    <col min="14340" max="14340" width="23" customWidth="1"/>
    <col min="14341" max="14341" width="19" customWidth="1"/>
    <col min="14342" max="14343" width="9.140625" customWidth="1"/>
    <col min="14344" max="14344" width="18.85546875" customWidth="1"/>
    <col min="14345" max="14345" width="16.5703125" customWidth="1"/>
    <col min="14346" max="14346" width="18.5703125" customWidth="1"/>
    <col min="14347" max="14347" width="18.42578125" customWidth="1"/>
    <col min="14594" max="14594" width="9.140625" customWidth="1"/>
    <col min="14595" max="14595" width="40.42578125" customWidth="1"/>
    <col min="14596" max="14596" width="23" customWidth="1"/>
    <col min="14597" max="14597" width="19" customWidth="1"/>
    <col min="14598" max="14599" width="9.140625" customWidth="1"/>
    <col min="14600" max="14600" width="18.85546875" customWidth="1"/>
    <col min="14601" max="14601" width="16.5703125" customWidth="1"/>
    <col min="14602" max="14602" width="18.5703125" customWidth="1"/>
    <col min="14603" max="14603" width="18.42578125" customWidth="1"/>
    <col min="14850" max="14850" width="9.140625" customWidth="1"/>
    <col min="14851" max="14851" width="40.42578125" customWidth="1"/>
    <col min="14852" max="14852" width="23" customWidth="1"/>
    <col min="14853" max="14853" width="19" customWidth="1"/>
    <col min="14854" max="14855" width="9.140625" customWidth="1"/>
    <col min="14856" max="14856" width="18.85546875" customWidth="1"/>
    <col min="14857" max="14857" width="16.5703125" customWidth="1"/>
    <col min="14858" max="14858" width="18.5703125" customWidth="1"/>
    <col min="14859" max="14859" width="18.42578125" customWidth="1"/>
    <col min="15106" max="15106" width="9.140625" customWidth="1"/>
    <col min="15107" max="15107" width="40.42578125" customWidth="1"/>
    <col min="15108" max="15108" width="23" customWidth="1"/>
    <col min="15109" max="15109" width="19" customWidth="1"/>
    <col min="15110" max="15111" width="9.140625" customWidth="1"/>
    <col min="15112" max="15112" width="18.85546875" customWidth="1"/>
    <col min="15113" max="15113" width="16.5703125" customWidth="1"/>
    <col min="15114" max="15114" width="18.5703125" customWidth="1"/>
    <col min="15115" max="15115" width="18.42578125" customWidth="1"/>
    <col min="15362" max="15362" width="9.140625" customWidth="1"/>
    <col min="15363" max="15363" width="40.42578125" customWidth="1"/>
    <col min="15364" max="15364" width="23" customWidth="1"/>
    <col min="15365" max="15365" width="19" customWidth="1"/>
    <col min="15366" max="15367" width="9.140625" customWidth="1"/>
    <col min="15368" max="15368" width="18.85546875" customWidth="1"/>
    <col min="15369" max="15369" width="16.5703125" customWidth="1"/>
    <col min="15370" max="15370" width="18.5703125" customWidth="1"/>
    <col min="15371" max="15371" width="18.42578125" customWidth="1"/>
    <col min="15618" max="15618" width="9.140625" customWidth="1"/>
    <col min="15619" max="15619" width="40.42578125" customWidth="1"/>
    <col min="15620" max="15620" width="23" customWidth="1"/>
    <col min="15621" max="15621" width="19" customWidth="1"/>
    <col min="15622" max="15623" width="9.140625" customWidth="1"/>
    <col min="15624" max="15624" width="18.85546875" customWidth="1"/>
    <col min="15625" max="15625" width="16.5703125" customWidth="1"/>
    <col min="15626" max="15626" width="18.5703125" customWidth="1"/>
    <col min="15627" max="15627" width="18.42578125" customWidth="1"/>
    <col min="15874" max="15874" width="9.140625" customWidth="1"/>
    <col min="15875" max="15875" width="40.42578125" customWidth="1"/>
    <col min="15876" max="15876" width="23" customWidth="1"/>
    <col min="15877" max="15877" width="19" customWidth="1"/>
    <col min="15878" max="15879" width="9.140625" customWidth="1"/>
    <col min="15880" max="15880" width="18.85546875" customWidth="1"/>
    <col min="15881" max="15881" width="16.5703125" customWidth="1"/>
    <col min="15882" max="15882" width="18.5703125" customWidth="1"/>
    <col min="15883" max="15883" width="18.42578125" customWidth="1"/>
    <col min="16130" max="16130" width="9.140625" customWidth="1"/>
    <col min="16131" max="16131" width="40.42578125" customWidth="1"/>
    <col min="16132" max="16132" width="23" customWidth="1"/>
    <col min="16133" max="16133" width="19" customWidth="1"/>
    <col min="16134" max="16135" width="9.140625" customWidth="1"/>
    <col min="16136" max="16136" width="18.85546875" customWidth="1"/>
    <col min="16137" max="16137" width="16.5703125" customWidth="1"/>
    <col min="16138" max="16138" width="18.5703125" customWidth="1"/>
    <col min="16139" max="16139" width="18.42578125" customWidth="1"/>
  </cols>
  <sheetData>
    <row r="1" spans="1:11" x14ac:dyDescent="0.2">
      <c r="A1" s="1"/>
      <c r="C1" s="1"/>
      <c r="D1" s="2"/>
      <c r="E1" s="2"/>
      <c r="F1" s="2"/>
      <c r="G1" s="2"/>
      <c r="H1" s="2"/>
      <c r="I1" s="3"/>
      <c r="J1" s="4"/>
      <c r="K1" s="47"/>
    </row>
    <row r="2" spans="1:11" ht="18.75" thickBot="1" x14ac:dyDescent="0.3">
      <c r="A2" s="1"/>
      <c r="B2" s="102" t="s">
        <v>921</v>
      </c>
      <c r="C2" s="102"/>
      <c r="D2" s="102"/>
      <c r="E2" s="102"/>
      <c r="F2" s="102"/>
      <c r="G2" s="102"/>
      <c r="H2" s="102"/>
      <c r="I2" s="102"/>
      <c r="J2" s="102"/>
      <c r="K2" s="47"/>
    </row>
    <row r="3" spans="1:11" s="43" customFormat="1" ht="13.5" customHeight="1" x14ac:dyDescent="0.2">
      <c r="A3" s="103" t="s">
        <v>0</v>
      </c>
      <c r="B3" s="106" t="s">
        <v>923</v>
      </c>
      <c r="C3" s="109" t="s">
        <v>1</v>
      </c>
      <c r="D3" s="106" t="s">
        <v>895</v>
      </c>
      <c r="E3" s="109" t="s">
        <v>898</v>
      </c>
      <c r="F3" s="106" t="s">
        <v>899</v>
      </c>
      <c r="G3" s="106" t="s">
        <v>894</v>
      </c>
      <c r="H3" s="106" t="s">
        <v>900</v>
      </c>
      <c r="I3" s="109" t="s">
        <v>2</v>
      </c>
      <c r="J3" s="112" t="s">
        <v>3</v>
      </c>
      <c r="K3" s="113"/>
    </row>
    <row r="4" spans="1:11" s="43" customFormat="1" ht="13.5" thickBot="1" x14ac:dyDescent="0.25">
      <c r="A4" s="104"/>
      <c r="B4" s="107"/>
      <c r="C4" s="110"/>
      <c r="D4" s="107"/>
      <c r="E4" s="110"/>
      <c r="F4" s="107"/>
      <c r="G4" s="107"/>
      <c r="H4" s="107"/>
      <c r="I4" s="110"/>
      <c r="J4" s="114"/>
      <c r="K4" s="115"/>
    </row>
    <row r="5" spans="1:11" s="43" customFormat="1" ht="26.25" thickBot="1" x14ac:dyDescent="0.25">
      <c r="A5" s="105"/>
      <c r="B5" s="108"/>
      <c r="C5" s="111"/>
      <c r="D5" s="108"/>
      <c r="E5" s="111"/>
      <c r="F5" s="108"/>
      <c r="G5" s="108"/>
      <c r="H5" s="108"/>
      <c r="I5" s="111"/>
      <c r="J5" s="59" t="s">
        <v>4</v>
      </c>
      <c r="K5" s="60" t="s">
        <v>5</v>
      </c>
    </row>
    <row r="6" spans="1:11" ht="18" customHeight="1" x14ac:dyDescent="0.2">
      <c r="A6" s="57">
        <v>1</v>
      </c>
      <c r="B6" s="58" t="s">
        <v>6</v>
      </c>
      <c r="C6" s="9" t="s">
        <v>875</v>
      </c>
      <c r="D6" s="57" t="s">
        <v>7</v>
      </c>
      <c r="E6" s="137"/>
      <c r="F6" s="137"/>
      <c r="G6" s="137"/>
      <c r="H6" s="57">
        <v>5</v>
      </c>
      <c r="I6" s="57" t="s">
        <v>8</v>
      </c>
      <c r="J6" s="91"/>
      <c r="K6" s="87">
        <f>SUM(H6*J6)</f>
        <v>0</v>
      </c>
    </row>
    <row r="7" spans="1:11" ht="18" customHeight="1" x14ac:dyDescent="0.2">
      <c r="A7" s="6">
        <v>2</v>
      </c>
      <c r="B7" s="7" t="s">
        <v>9</v>
      </c>
      <c r="C7" s="8" t="s">
        <v>10</v>
      </c>
      <c r="D7" s="6" t="s">
        <v>11</v>
      </c>
      <c r="E7" s="93"/>
      <c r="F7" s="93"/>
      <c r="G7" s="93"/>
      <c r="H7" s="6">
        <v>5</v>
      </c>
      <c r="I7" s="6" t="s">
        <v>8</v>
      </c>
      <c r="J7" s="91">
        <v>0</v>
      </c>
      <c r="K7" s="87">
        <f t="shared" ref="K7:K66" si="0">SUM(H7*J7)</f>
        <v>0</v>
      </c>
    </row>
    <row r="8" spans="1:11" ht="18" customHeight="1" x14ac:dyDescent="0.2">
      <c r="A8" s="10">
        <v>3</v>
      </c>
      <c r="B8" s="7" t="s">
        <v>12</v>
      </c>
      <c r="C8" s="52" t="s">
        <v>876</v>
      </c>
      <c r="D8" s="12" t="s">
        <v>13</v>
      </c>
      <c r="E8" s="138"/>
      <c r="F8" s="138"/>
      <c r="G8" s="138"/>
      <c r="H8" s="12">
        <v>30</v>
      </c>
      <c r="I8" s="12" t="s">
        <v>8</v>
      </c>
      <c r="J8" s="91">
        <v>0</v>
      </c>
      <c r="K8" s="87">
        <f t="shared" si="0"/>
        <v>0</v>
      </c>
    </row>
    <row r="9" spans="1:11" ht="18" customHeight="1" x14ac:dyDescent="0.2">
      <c r="A9" s="6">
        <v>5</v>
      </c>
      <c r="B9" s="13" t="s">
        <v>14</v>
      </c>
      <c r="C9" s="8" t="s">
        <v>15</v>
      </c>
      <c r="D9" s="6" t="s">
        <v>16</v>
      </c>
      <c r="E9" s="93"/>
      <c r="F9" s="93"/>
      <c r="G9" s="93"/>
      <c r="H9" s="6">
        <v>5</v>
      </c>
      <c r="I9" s="6" t="s">
        <v>8</v>
      </c>
      <c r="J9" s="91">
        <v>0</v>
      </c>
      <c r="K9" s="87">
        <f t="shared" si="0"/>
        <v>0</v>
      </c>
    </row>
    <row r="10" spans="1:11" ht="18" customHeight="1" x14ac:dyDescent="0.2">
      <c r="A10" s="6">
        <v>6</v>
      </c>
      <c r="B10" s="13" t="s">
        <v>17</v>
      </c>
      <c r="C10" s="8" t="s">
        <v>18</v>
      </c>
      <c r="D10" s="6" t="s">
        <v>19</v>
      </c>
      <c r="E10" s="93"/>
      <c r="F10" s="93"/>
      <c r="G10" s="93"/>
      <c r="H10" s="6">
        <v>5</v>
      </c>
      <c r="I10" s="6" t="s">
        <v>8</v>
      </c>
      <c r="J10" s="91"/>
      <c r="K10" s="87">
        <f t="shared" si="0"/>
        <v>0</v>
      </c>
    </row>
    <row r="11" spans="1:11" ht="18" customHeight="1" x14ac:dyDescent="0.2">
      <c r="A11" s="6">
        <v>7</v>
      </c>
      <c r="B11" s="13" t="s">
        <v>20</v>
      </c>
      <c r="C11" s="8" t="s">
        <v>21</v>
      </c>
      <c r="D11" s="6" t="s">
        <v>22</v>
      </c>
      <c r="E11" s="93"/>
      <c r="F11" s="93"/>
      <c r="G11" s="93"/>
      <c r="H11" s="6">
        <v>5</v>
      </c>
      <c r="I11" s="6" t="s">
        <v>8</v>
      </c>
      <c r="J11" s="91">
        <v>0</v>
      </c>
      <c r="K11" s="87">
        <f t="shared" si="0"/>
        <v>0</v>
      </c>
    </row>
    <row r="12" spans="1:11" ht="18" customHeight="1" x14ac:dyDescent="0.2">
      <c r="A12" s="6">
        <v>8</v>
      </c>
      <c r="B12" s="13" t="s">
        <v>23</v>
      </c>
      <c r="C12" s="8" t="s">
        <v>24</v>
      </c>
      <c r="D12" s="6" t="s">
        <v>25</v>
      </c>
      <c r="E12" s="93"/>
      <c r="F12" s="93"/>
      <c r="G12" s="93"/>
      <c r="H12" s="6">
        <v>5</v>
      </c>
      <c r="I12" s="6" t="s">
        <v>8</v>
      </c>
      <c r="J12" s="91">
        <v>0</v>
      </c>
      <c r="K12" s="87">
        <f t="shared" si="0"/>
        <v>0</v>
      </c>
    </row>
    <row r="13" spans="1:11" ht="18" customHeight="1" x14ac:dyDescent="0.2">
      <c r="A13" s="10">
        <v>9</v>
      </c>
      <c r="B13" s="7" t="s">
        <v>26</v>
      </c>
      <c r="C13" s="11" t="s">
        <v>27</v>
      </c>
      <c r="D13" s="12" t="s">
        <v>28</v>
      </c>
      <c r="E13" s="138"/>
      <c r="F13" s="138"/>
      <c r="G13" s="138"/>
      <c r="H13" s="6">
        <v>5</v>
      </c>
      <c r="I13" s="12" t="s">
        <v>8</v>
      </c>
      <c r="J13" s="91">
        <v>0</v>
      </c>
      <c r="K13" s="87">
        <f t="shared" si="0"/>
        <v>0</v>
      </c>
    </row>
    <row r="14" spans="1:11" ht="18" customHeight="1" x14ac:dyDescent="0.2">
      <c r="A14" s="10">
        <v>10</v>
      </c>
      <c r="B14" s="7" t="s">
        <v>29</v>
      </c>
      <c r="C14" s="11" t="s">
        <v>30</v>
      </c>
      <c r="D14" s="12" t="s">
        <v>31</v>
      </c>
      <c r="E14" s="138"/>
      <c r="F14" s="138"/>
      <c r="G14" s="138"/>
      <c r="H14" s="6">
        <v>5</v>
      </c>
      <c r="I14" s="12" t="s">
        <v>8</v>
      </c>
      <c r="J14" s="91">
        <v>0</v>
      </c>
      <c r="K14" s="87">
        <f t="shared" si="0"/>
        <v>0</v>
      </c>
    </row>
    <row r="15" spans="1:11" ht="18" customHeight="1" x14ac:dyDescent="0.2">
      <c r="A15" s="6">
        <v>11</v>
      </c>
      <c r="B15" s="7" t="s">
        <v>32</v>
      </c>
      <c r="C15" s="52" t="s">
        <v>877</v>
      </c>
      <c r="D15" s="12" t="s">
        <v>33</v>
      </c>
      <c r="E15" s="138"/>
      <c r="F15" s="138"/>
      <c r="G15" s="138"/>
      <c r="H15" s="12">
        <v>29</v>
      </c>
      <c r="I15" s="6" t="s">
        <v>8</v>
      </c>
      <c r="J15" s="91">
        <v>0</v>
      </c>
      <c r="K15" s="87">
        <f t="shared" si="0"/>
        <v>0</v>
      </c>
    </row>
    <row r="16" spans="1:11" ht="18" customHeight="1" x14ac:dyDescent="0.2">
      <c r="A16" s="6">
        <v>12</v>
      </c>
      <c r="B16" s="7" t="s">
        <v>34</v>
      </c>
      <c r="C16" s="11" t="s">
        <v>35</v>
      </c>
      <c r="D16" s="12" t="s">
        <v>36</v>
      </c>
      <c r="E16" s="138"/>
      <c r="F16" s="138"/>
      <c r="G16" s="138"/>
      <c r="H16" s="12">
        <v>2</v>
      </c>
      <c r="I16" s="6" t="s">
        <v>8</v>
      </c>
      <c r="J16" s="91">
        <v>0</v>
      </c>
      <c r="K16" s="87">
        <f t="shared" si="0"/>
        <v>0</v>
      </c>
    </row>
    <row r="17" spans="1:11" ht="18" customHeight="1" x14ac:dyDescent="0.2">
      <c r="A17" s="6">
        <v>13</v>
      </c>
      <c r="B17" s="7" t="s">
        <v>37</v>
      </c>
      <c r="C17" s="11" t="s">
        <v>38</v>
      </c>
      <c r="D17" s="12" t="s">
        <v>39</v>
      </c>
      <c r="E17" s="138"/>
      <c r="F17" s="138"/>
      <c r="G17" s="138"/>
      <c r="H17" s="12">
        <v>268</v>
      </c>
      <c r="I17" s="6" t="s">
        <v>8</v>
      </c>
      <c r="J17" s="91">
        <v>0</v>
      </c>
      <c r="K17" s="87">
        <f t="shared" si="0"/>
        <v>0</v>
      </c>
    </row>
    <row r="18" spans="1:11" ht="18" customHeight="1" x14ac:dyDescent="0.2">
      <c r="A18" s="6">
        <v>14</v>
      </c>
      <c r="B18" s="7" t="s">
        <v>37</v>
      </c>
      <c r="C18" s="11" t="s">
        <v>38</v>
      </c>
      <c r="D18" s="12" t="s">
        <v>40</v>
      </c>
      <c r="E18" s="138"/>
      <c r="F18" s="138"/>
      <c r="G18" s="138"/>
      <c r="H18" s="6">
        <v>5</v>
      </c>
      <c r="I18" s="12" t="s">
        <v>8</v>
      </c>
      <c r="J18" s="91"/>
      <c r="K18" s="87">
        <f t="shared" si="0"/>
        <v>0</v>
      </c>
    </row>
    <row r="19" spans="1:11" ht="18" customHeight="1" x14ac:dyDescent="0.2">
      <c r="A19" s="10">
        <v>15</v>
      </c>
      <c r="B19" s="7" t="s">
        <v>41</v>
      </c>
      <c r="C19" s="11" t="s">
        <v>42</v>
      </c>
      <c r="D19" s="12" t="s">
        <v>43</v>
      </c>
      <c r="E19" s="138"/>
      <c r="F19" s="138"/>
      <c r="G19" s="138"/>
      <c r="H19" s="12">
        <v>2</v>
      </c>
      <c r="I19" s="12" t="s">
        <v>8</v>
      </c>
      <c r="J19" s="91">
        <v>0</v>
      </c>
      <c r="K19" s="87">
        <f t="shared" si="0"/>
        <v>0</v>
      </c>
    </row>
    <row r="20" spans="1:11" ht="18" customHeight="1" x14ac:dyDescent="0.2">
      <c r="A20" s="10">
        <v>16</v>
      </c>
      <c r="B20" s="13" t="s">
        <v>44</v>
      </c>
      <c r="C20" s="8" t="s">
        <v>110</v>
      </c>
      <c r="D20" s="6" t="s">
        <v>45</v>
      </c>
      <c r="E20" s="93"/>
      <c r="F20" s="93"/>
      <c r="G20" s="93"/>
      <c r="H20" s="6">
        <v>5</v>
      </c>
      <c r="I20" s="12" t="s">
        <v>8</v>
      </c>
      <c r="J20" s="91">
        <v>0</v>
      </c>
      <c r="K20" s="87">
        <f t="shared" si="0"/>
        <v>0</v>
      </c>
    </row>
    <row r="21" spans="1:11" ht="18" customHeight="1" x14ac:dyDescent="0.2">
      <c r="A21" s="6">
        <v>17</v>
      </c>
      <c r="B21" s="13" t="s">
        <v>46</v>
      </c>
      <c r="C21" s="8" t="s">
        <v>47</v>
      </c>
      <c r="D21" s="6" t="s">
        <v>48</v>
      </c>
      <c r="E21" s="93"/>
      <c r="F21" s="93"/>
      <c r="G21" s="93"/>
      <c r="H21" s="6">
        <v>5</v>
      </c>
      <c r="I21" s="12" t="s">
        <v>8</v>
      </c>
      <c r="J21" s="91">
        <v>0</v>
      </c>
      <c r="K21" s="87">
        <f t="shared" si="0"/>
        <v>0</v>
      </c>
    </row>
    <row r="22" spans="1:11" ht="18" customHeight="1" x14ac:dyDescent="0.2">
      <c r="A22" s="6">
        <v>18</v>
      </c>
      <c r="B22" s="13" t="s">
        <v>49</v>
      </c>
      <c r="C22" s="8" t="s">
        <v>50</v>
      </c>
      <c r="D22" s="6" t="s">
        <v>51</v>
      </c>
      <c r="E22" s="139"/>
      <c r="F22" s="93"/>
      <c r="G22" s="93"/>
      <c r="H22" s="6">
        <v>5</v>
      </c>
      <c r="I22" s="12" t="s">
        <v>8</v>
      </c>
      <c r="J22" s="91">
        <v>0</v>
      </c>
      <c r="K22" s="87">
        <f t="shared" si="0"/>
        <v>0</v>
      </c>
    </row>
    <row r="23" spans="1:11" ht="18" customHeight="1" x14ac:dyDescent="0.2">
      <c r="A23" s="6">
        <v>19</v>
      </c>
      <c r="B23" s="13" t="s">
        <v>52</v>
      </c>
      <c r="C23" s="8" t="s">
        <v>53</v>
      </c>
      <c r="D23" s="6" t="s">
        <v>54</v>
      </c>
      <c r="E23" s="93"/>
      <c r="F23" s="93"/>
      <c r="G23" s="93"/>
      <c r="H23" s="6">
        <v>5</v>
      </c>
      <c r="I23" s="12" t="s">
        <v>8</v>
      </c>
      <c r="J23" s="91">
        <v>0</v>
      </c>
      <c r="K23" s="87">
        <f t="shared" si="0"/>
        <v>0</v>
      </c>
    </row>
    <row r="24" spans="1:11" ht="18" customHeight="1" x14ac:dyDescent="0.2">
      <c r="A24" s="6">
        <v>20</v>
      </c>
      <c r="B24" s="13" t="s">
        <v>55</v>
      </c>
      <c r="C24" s="8" t="s">
        <v>56</v>
      </c>
      <c r="D24" s="6" t="s">
        <v>57</v>
      </c>
      <c r="E24" s="93"/>
      <c r="F24" s="93"/>
      <c r="G24" s="93"/>
      <c r="H24" s="6">
        <v>5</v>
      </c>
      <c r="I24" s="12" t="s">
        <v>8</v>
      </c>
      <c r="J24" s="91">
        <v>0</v>
      </c>
      <c r="K24" s="87">
        <f t="shared" si="0"/>
        <v>0</v>
      </c>
    </row>
    <row r="25" spans="1:11" ht="18" customHeight="1" x14ac:dyDescent="0.2">
      <c r="A25" s="10">
        <v>21</v>
      </c>
      <c r="B25" s="13" t="s">
        <v>58</v>
      </c>
      <c r="C25" s="8" t="s">
        <v>59</v>
      </c>
      <c r="D25" s="6" t="s">
        <v>60</v>
      </c>
      <c r="E25" s="93"/>
      <c r="F25" s="93"/>
      <c r="G25" s="93"/>
      <c r="H25" s="6">
        <v>5</v>
      </c>
      <c r="I25" s="12" t="s">
        <v>8</v>
      </c>
      <c r="J25" s="91">
        <v>0</v>
      </c>
      <c r="K25" s="87">
        <f t="shared" si="0"/>
        <v>0</v>
      </c>
    </row>
    <row r="26" spans="1:11" ht="18" customHeight="1" x14ac:dyDescent="0.2">
      <c r="A26" s="10">
        <v>22</v>
      </c>
      <c r="B26" s="13" t="s">
        <v>61</v>
      </c>
      <c r="C26" s="8" t="s">
        <v>62</v>
      </c>
      <c r="D26" s="6" t="s">
        <v>63</v>
      </c>
      <c r="E26" s="93"/>
      <c r="F26" s="93"/>
      <c r="G26" s="93"/>
      <c r="H26" s="6">
        <v>5</v>
      </c>
      <c r="I26" s="12" t="s">
        <v>8</v>
      </c>
      <c r="J26" s="91">
        <v>0</v>
      </c>
      <c r="K26" s="87">
        <f t="shared" si="0"/>
        <v>0</v>
      </c>
    </row>
    <row r="27" spans="1:11" ht="18" customHeight="1" x14ac:dyDescent="0.2">
      <c r="A27" s="6">
        <v>23</v>
      </c>
      <c r="B27" s="13" t="s">
        <v>64</v>
      </c>
      <c r="C27" s="8" t="s">
        <v>65</v>
      </c>
      <c r="D27" s="6" t="s">
        <v>66</v>
      </c>
      <c r="E27" s="93"/>
      <c r="F27" s="93"/>
      <c r="G27" s="93"/>
      <c r="H27" s="6">
        <v>5</v>
      </c>
      <c r="I27" s="12" t="s">
        <v>8</v>
      </c>
      <c r="J27" s="91">
        <v>0</v>
      </c>
      <c r="K27" s="87">
        <f t="shared" si="0"/>
        <v>0</v>
      </c>
    </row>
    <row r="28" spans="1:11" ht="18" customHeight="1" x14ac:dyDescent="0.2">
      <c r="A28" s="6">
        <v>24</v>
      </c>
      <c r="B28" s="13" t="s">
        <v>67</v>
      </c>
      <c r="C28" s="8" t="s">
        <v>68</v>
      </c>
      <c r="D28" s="6" t="s">
        <v>69</v>
      </c>
      <c r="E28" s="93"/>
      <c r="F28" s="93"/>
      <c r="G28" s="93"/>
      <c r="H28" s="6">
        <v>5</v>
      </c>
      <c r="I28" s="12" t="s">
        <v>8</v>
      </c>
      <c r="J28" s="91">
        <v>0</v>
      </c>
      <c r="K28" s="87">
        <f t="shared" si="0"/>
        <v>0</v>
      </c>
    </row>
    <row r="29" spans="1:11" ht="18" customHeight="1" x14ac:dyDescent="0.2">
      <c r="A29" s="6">
        <v>25</v>
      </c>
      <c r="B29" s="13" t="s">
        <v>70</v>
      </c>
      <c r="C29" s="8" t="s">
        <v>71</v>
      </c>
      <c r="D29" s="6" t="s">
        <v>72</v>
      </c>
      <c r="E29" s="93"/>
      <c r="F29" s="93"/>
      <c r="G29" s="93"/>
      <c r="H29" s="6">
        <v>5</v>
      </c>
      <c r="I29" s="12" t="s">
        <v>8</v>
      </c>
      <c r="J29" s="91">
        <v>0</v>
      </c>
      <c r="K29" s="87">
        <f t="shared" si="0"/>
        <v>0</v>
      </c>
    </row>
    <row r="30" spans="1:11" ht="18" customHeight="1" x14ac:dyDescent="0.2">
      <c r="A30" s="6">
        <v>26</v>
      </c>
      <c r="B30" s="14" t="s">
        <v>73</v>
      </c>
      <c r="C30" s="8" t="s">
        <v>74</v>
      </c>
      <c r="D30" s="6" t="s">
        <v>75</v>
      </c>
      <c r="E30" s="93"/>
      <c r="F30" s="93"/>
      <c r="G30" s="93"/>
      <c r="H30" s="6">
        <v>5</v>
      </c>
      <c r="I30" s="12" t="s">
        <v>8</v>
      </c>
      <c r="J30" s="91">
        <v>0</v>
      </c>
      <c r="K30" s="87">
        <f t="shared" si="0"/>
        <v>0</v>
      </c>
    </row>
    <row r="31" spans="1:11" ht="18" customHeight="1" x14ac:dyDescent="0.2">
      <c r="A31" s="10">
        <v>27</v>
      </c>
      <c r="B31" s="56" t="s">
        <v>76</v>
      </c>
      <c r="C31" s="52" t="s">
        <v>878</v>
      </c>
      <c r="D31" s="12" t="s">
        <v>77</v>
      </c>
      <c r="E31" s="138"/>
      <c r="F31" s="138"/>
      <c r="G31" s="138"/>
      <c r="H31" s="12">
        <v>6</v>
      </c>
      <c r="I31" s="12" t="s">
        <v>8</v>
      </c>
      <c r="J31" s="91">
        <v>0</v>
      </c>
      <c r="K31" s="87">
        <f t="shared" si="0"/>
        <v>0</v>
      </c>
    </row>
    <row r="32" spans="1:11" ht="18" customHeight="1" x14ac:dyDescent="0.2">
      <c r="A32" s="10">
        <v>28</v>
      </c>
      <c r="B32" s="56" t="s">
        <v>78</v>
      </c>
      <c r="C32" s="52" t="s">
        <v>879</v>
      </c>
      <c r="D32" s="12" t="s">
        <v>79</v>
      </c>
      <c r="E32" s="138"/>
      <c r="F32" s="138"/>
      <c r="G32" s="138"/>
      <c r="H32" s="12">
        <v>57</v>
      </c>
      <c r="I32" s="12" t="s">
        <v>8</v>
      </c>
      <c r="J32" s="91">
        <v>0</v>
      </c>
      <c r="K32" s="87">
        <f t="shared" si="0"/>
        <v>0</v>
      </c>
    </row>
    <row r="33" spans="1:11" ht="18" customHeight="1" x14ac:dyDescent="0.2">
      <c r="A33" s="6">
        <v>29</v>
      </c>
      <c r="B33" s="56" t="s">
        <v>80</v>
      </c>
      <c r="C33" s="52" t="s">
        <v>880</v>
      </c>
      <c r="D33" s="12" t="s">
        <v>81</v>
      </c>
      <c r="E33" s="138"/>
      <c r="F33" s="138"/>
      <c r="G33" s="138"/>
      <c r="H33" s="12">
        <v>54</v>
      </c>
      <c r="I33" s="12" t="s">
        <v>8</v>
      </c>
      <c r="J33" s="91">
        <v>0</v>
      </c>
      <c r="K33" s="87">
        <f t="shared" si="0"/>
        <v>0</v>
      </c>
    </row>
    <row r="34" spans="1:11" ht="18" customHeight="1" x14ac:dyDescent="0.2">
      <c r="A34" s="6">
        <v>30</v>
      </c>
      <c r="B34" s="56" t="s">
        <v>82</v>
      </c>
      <c r="C34" s="52" t="s">
        <v>881</v>
      </c>
      <c r="D34" s="12" t="s">
        <v>83</v>
      </c>
      <c r="E34" s="138"/>
      <c r="F34" s="138"/>
      <c r="G34" s="138"/>
      <c r="H34" s="12">
        <v>4</v>
      </c>
      <c r="I34" s="12" t="s">
        <v>8</v>
      </c>
      <c r="J34" s="91">
        <v>0</v>
      </c>
      <c r="K34" s="87">
        <f t="shared" si="0"/>
        <v>0</v>
      </c>
    </row>
    <row r="35" spans="1:11" ht="18" customHeight="1" x14ac:dyDescent="0.2">
      <c r="A35" s="6">
        <v>31</v>
      </c>
      <c r="B35" s="56" t="s">
        <v>82</v>
      </c>
      <c r="C35" s="52" t="s">
        <v>881</v>
      </c>
      <c r="D35" s="12" t="s">
        <v>84</v>
      </c>
      <c r="E35" s="138"/>
      <c r="F35" s="138"/>
      <c r="G35" s="138"/>
      <c r="H35" s="6">
        <v>5</v>
      </c>
      <c r="I35" s="12" t="s">
        <v>8</v>
      </c>
      <c r="J35" s="91">
        <v>0</v>
      </c>
      <c r="K35" s="87">
        <f t="shared" si="0"/>
        <v>0</v>
      </c>
    </row>
    <row r="36" spans="1:11" ht="18" customHeight="1" x14ac:dyDescent="0.2">
      <c r="A36" s="6">
        <v>32</v>
      </c>
      <c r="B36" s="56" t="s">
        <v>85</v>
      </c>
      <c r="C36" s="52" t="s">
        <v>882</v>
      </c>
      <c r="D36" s="12" t="s">
        <v>86</v>
      </c>
      <c r="E36" s="138"/>
      <c r="F36" s="138"/>
      <c r="G36" s="138"/>
      <c r="H36" s="12">
        <v>7</v>
      </c>
      <c r="I36" s="12" t="s">
        <v>8</v>
      </c>
      <c r="J36" s="91">
        <v>0</v>
      </c>
      <c r="K36" s="87">
        <f t="shared" si="0"/>
        <v>0</v>
      </c>
    </row>
    <row r="37" spans="1:11" ht="18" customHeight="1" x14ac:dyDescent="0.2">
      <c r="A37" s="10">
        <v>33</v>
      </c>
      <c r="B37" s="56" t="s">
        <v>87</v>
      </c>
      <c r="C37" s="52" t="s">
        <v>883</v>
      </c>
      <c r="D37" s="12" t="s">
        <v>88</v>
      </c>
      <c r="E37" s="138"/>
      <c r="F37" s="138"/>
      <c r="G37" s="138"/>
      <c r="H37" s="12">
        <v>92</v>
      </c>
      <c r="I37" s="12" t="s">
        <v>8</v>
      </c>
      <c r="J37" s="91">
        <v>0</v>
      </c>
      <c r="K37" s="87">
        <f t="shared" si="0"/>
        <v>0</v>
      </c>
    </row>
    <row r="38" spans="1:11" ht="18" customHeight="1" x14ac:dyDescent="0.2">
      <c r="A38" s="10">
        <v>34</v>
      </c>
      <c r="B38" s="56" t="s">
        <v>89</v>
      </c>
      <c r="C38" s="52" t="s">
        <v>884</v>
      </c>
      <c r="D38" s="12" t="s">
        <v>90</v>
      </c>
      <c r="E38" s="138"/>
      <c r="F38" s="138"/>
      <c r="G38" s="138"/>
      <c r="H38" s="12">
        <v>91</v>
      </c>
      <c r="I38" s="12" t="s">
        <v>8</v>
      </c>
      <c r="J38" s="91">
        <v>0</v>
      </c>
      <c r="K38" s="87">
        <f t="shared" si="0"/>
        <v>0</v>
      </c>
    </row>
    <row r="39" spans="1:11" ht="18" customHeight="1" x14ac:dyDescent="0.2">
      <c r="A39" s="6">
        <v>35</v>
      </c>
      <c r="B39" s="14" t="s">
        <v>91</v>
      </c>
      <c r="C39" s="8" t="s">
        <v>885</v>
      </c>
      <c r="D39" s="6" t="s">
        <v>92</v>
      </c>
      <c r="E39" s="93"/>
      <c r="F39" s="93"/>
      <c r="G39" s="93"/>
      <c r="H39" s="6">
        <v>5</v>
      </c>
      <c r="I39" s="12" t="s">
        <v>8</v>
      </c>
      <c r="J39" s="91">
        <v>0</v>
      </c>
      <c r="K39" s="87">
        <f t="shared" si="0"/>
        <v>0</v>
      </c>
    </row>
    <row r="40" spans="1:11" ht="18" customHeight="1" x14ac:dyDescent="0.2">
      <c r="A40" s="6">
        <v>36</v>
      </c>
      <c r="B40" s="56" t="s">
        <v>93</v>
      </c>
      <c r="C40" s="52" t="s">
        <v>886</v>
      </c>
      <c r="D40" s="12" t="s">
        <v>94</v>
      </c>
      <c r="E40" s="138"/>
      <c r="F40" s="138"/>
      <c r="G40" s="138"/>
      <c r="H40" s="12">
        <v>2</v>
      </c>
      <c r="I40" s="12" t="s">
        <v>8</v>
      </c>
      <c r="J40" s="91">
        <v>0</v>
      </c>
      <c r="K40" s="87">
        <f t="shared" si="0"/>
        <v>0</v>
      </c>
    </row>
    <row r="41" spans="1:11" ht="18" customHeight="1" x14ac:dyDescent="0.2">
      <c r="A41" s="6">
        <v>37</v>
      </c>
      <c r="B41" s="55" t="s">
        <v>95</v>
      </c>
      <c r="C41" s="8" t="s">
        <v>887</v>
      </c>
      <c r="D41" s="6" t="s">
        <v>94</v>
      </c>
      <c r="E41" s="93"/>
      <c r="F41" s="93"/>
      <c r="G41" s="93"/>
      <c r="H41" s="6">
        <v>5</v>
      </c>
      <c r="I41" s="12" t="s">
        <v>8</v>
      </c>
      <c r="J41" s="91">
        <v>0</v>
      </c>
      <c r="K41" s="87">
        <f t="shared" si="0"/>
        <v>0</v>
      </c>
    </row>
    <row r="42" spans="1:11" ht="18" customHeight="1" x14ac:dyDescent="0.2">
      <c r="A42" s="6">
        <v>38</v>
      </c>
      <c r="B42" s="55" t="s">
        <v>96</v>
      </c>
      <c r="C42" s="8" t="s">
        <v>97</v>
      </c>
      <c r="D42" s="6" t="s">
        <v>98</v>
      </c>
      <c r="E42" s="93"/>
      <c r="F42" s="93"/>
      <c r="G42" s="93"/>
      <c r="H42" s="6">
        <v>5</v>
      </c>
      <c r="I42" s="12" t="s">
        <v>8</v>
      </c>
      <c r="J42" s="91">
        <v>0</v>
      </c>
      <c r="K42" s="87">
        <f t="shared" si="0"/>
        <v>0</v>
      </c>
    </row>
    <row r="43" spans="1:11" ht="18" customHeight="1" x14ac:dyDescent="0.2">
      <c r="A43" s="10">
        <v>39</v>
      </c>
      <c r="B43" s="56" t="s">
        <v>99</v>
      </c>
      <c r="C43" s="52" t="s">
        <v>888</v>
      </c>
      <c r="D43" s="12" t="s">
        <v>100</v>
      </c>
      <c r="E43" s="138"/>
      <c r="F43" s="138"/>
      <c r="G43" s="138"/>
      <c r="H43" s="12">
        <v>7</v>
      </c>
      <c r="I43" s="12" t="s">
        <v>8</v>
      </c>
      <c r="J43" s="91">
        <v>0</v>
      </c>
      <c r="K43" s="87">
        <f t="shared" si="0"/>
        <v>0</v>
      </c>
    </row>
    <row r="44" spans="1:11" ht="18" customHeight="1" x14ac:dyDescent="0.2">
      <c r="A44" s="10">
        <v>40</v>
      </c>
      <c r="B44" s="56" t="s">
        <v>101</v>
      </c>
      <c r="C44" s="11" t="s">
        <v>102</v>
      </c>
      <c r="D44" s="12" t="s">
        <v>103</v>
      </c>
      <c r="E44" s="138"/>
      <c r="F44" s="138"/>
      <c r="G44" s="138"/>
      <c r="H44" s="6">
        <v>5</v>
      </c>
      <c r="I44" s="12" t="s">
        <v>8</v>
      </c>
      <c r="J44" s="91">
        <v>0</v>
      </c>
      <c r="K44" s="87">
        <f t="shared" si="0"/>
        <v>0</v>
      </c>
    </row>
    <row r="45" spans="1:11" ht="18" customHeight="1" x14ac:dyDescent="0.2">
      <c r="A45" s="6">
        <v>41</v>
      </c>
      <c r="B45" s="56" t="s">
        <v>104</v>
      </c>
      <c r="C45" s="11" t="s">
        <v>105</v>
      </c>
      <c r="D45" s="12" t="s">
        <v>106</v>
      </c>
      <c r="E45" s="138"/>
      <c r="F45" s="138"/>
      <c r="G45" s="138"/>
      <c r="H45" s="6">
        <v>5</v>
      </c>
      <c r="I45" s="12" t="s">
        <v>8</v>
      </c>
      <c r="J45" s="91">
        <v>0</v>
      </c>
      <c r="K45" s="87">
        <f t="shared" si="0"/>
        <v>0</v>
      </c>
    </row>
    <row r="46" spans="1:11" ht="18" customHeight="1" x14ac:dyDescent="0.2">
      <c r="A46" s="6">
        <v>42</v>
      </c>
      <c r="B46" s="56" t="s">
        <v>107</v>
      </c>
      <c r="C46" s="11" t="s">
        <v>18</v>
      </c>
      <c r="D46" s="12" t="s">
        <v>108</v>
      </c>
      <c r="E46" s="138"/>
      <c r="F46" s="138"/>
      <c r="G46" s="138"/>
      <c r="H46" s="6">
        <v>5</v>
      </c>
      <c r="I46" s="12" t="s">
        <v>8</v>
      </c>
      <c r="J46" s="91">
        <v>0</v>
      </c>
      <c r="K46" s="87">
        <f t="shared" si="0"/>
        <v>0</v>
      </c>
    </row>
    <row r="47" spans="1:11" ht="18" customHeight="1" x14ac:dyDescent="0.2">
      <c r="A47" s="6">
        <v>43</v>
      </c>
      <c r="B47" s="56" t="s">
        <v>109</v>
      </c>
      <c r="C47" s="11" t="s">
        <v>110</v>
      </c>
      <c r="D47" s="12" t="s">
        <v>111</v>
      </c>
      <c r="E47" s="138"/>
      <c r="F47" s="138"/>
      <c r="G47" s="138"/>
      <c r="H47" s="6">
        <v>5</v>
      </c>
      <c r="I47" s="12" t="s">
        <v>8</v>
      </c>
      <c r="J47" s="91">
        <v>0</v>
      </c>
      <c r="K47" s="87">
        <f t="shared" si="0"/>
        <v>0</v>
      </c>
    </row>
    <row r="48" spans="1:11" ht="18" customHeight="1" x14ac:dyDescent="0.2">
      <c r="A48" s="6">
        <v>44</v>
      </c>
      <c r="B48" s="56" t="s">
        <v>112</v>
      </c>
      <c r="C48" s="11" t="s">
        <v>10</v>
      </c>
      <c r="D48" s="12" t="s">
        <v>113</v>
      </c>
      <c r="E48" s="138"/>
      <c r="F48" s="138"/>
      <c r="G48" s="138"/>
      <c r="H48" s="6">
        <v>5</v>
      </c>
      <c r="I48" s="12" t="s">
        <v>8</v>
      </c>
      <c r="J48" s="91"/>
      <c r="K48" s="87">
        <f t="shared" si="0"/>
        <v>0</v>
      </c>
    </row>
    <row r="49" spans="1:11" ht="18" customHeight="1" x14ac:dyDescent="0.2">
      <c r="A49" s="10">
        <v>45</v>
      </c>
      <c r="B49" s="56" t="s">
        <v>114</v>
      </c>
      <c r="C49" s="11" t="s">
        <v>115</v>
      </c>
      <c r="D49" s="12" t="s">
        <v>116</v>
      </c>
      <c r="E49" s="138"/>
      <c r="F49" s="138"/>
      <c r="G49" s="138"/>
      <c r="H49" s="6">
        <v>5</v>
      </c>
      <c r="I49" s="12" t="s">
        <v>8</v>
      </c>
      <c r="J49" s="91">
        <v>0</v>
      </c>
      <c r="K49" s="87">
        <f t="shared" si="0"/>
        <v>0</v>
      </c>
    </row>
    <row r="50" spans="1:11" ht="18" customHeight="1" x14ac:dyDescent="0.2">
      <c r="A50" s="10">
        <v>46</v>
      </c>
      <c r="B50" s="56" t="s">
        <v>117</v>
      </c>
      <c r="C50" s="52" t="s">
        <v>893</v>
      </c>
      <c r="D50" s="12" t="s">
        <v>118</v>
      </c>
      <c r="E50" s="138"/>
      <c r="F50" s="138"/>
      <c r="G50" s="138"/>
      <c r="H50" s="12">
        <v>2</v>
      </c>
      <c r="I50" s="12" t="s">
        <v>8</v>
      </c>
      <c r="J50" s="91">
        <v>0</v>
      </c>
      <c r="K50" s="87">
        <f t="shared" si="0"/>
        <v>0</v>
      </c>
    </row>
    <row r="51" spans="1:11" ht="18" customHeight="1" x14ac:dyDescent="0.2">
      <c r="A51" s="6">
        <v>47</v>
      </c>
      <c r="B51" s="56" t="s">
        <v>119</v>
      </c>
      <c r="C51" s="52" t="s">
        <v>889</v>
      </c>
      <c r="D51" s="12" t="s">
        <v>120</v>
      </c>
      <c r="E51" s="138"/>
      <c r="F51" s="138"/>
      <c r="G51" s="138"/>
      <c r="H51" s="6">
        <v>5</v>
      </c>
      <c r="I51" s="12" t="s">
        <v>8</v>
      </c>
      <c r="J51" s="91">
        <v>0</v>
      </c>
      <c r="K51" s="87">
        <f t="shared" si="0"/>
        <v>0</v>
      </c>
    </row>
    <row r="52" spans="1:11" ht="18" customHeight="1" x14ac:dyDescent="0.2">
      <c r="A52" s="6">
        <v>48</v>
      </c>
      <c r="B52" s="56" t="s">
        <v>121</v>
      </c>
      <c r="C52" s="11" t="s">
        <v>122</v>
      </c>
      <c r="D52" s="12" t="s">
        <v>123</v>
      </c>
      <c r="E52" s="138"/>
      <c r="F52" s="138"/>
      <c r="G52" s="138"/>
      <c r="H52" s="6">
        <v>5</v>
      </c>
      <c r="I52" s="12" t="s">
        <v>8</v>
      </c>
      <c r="J52" s="91">
        <v>0</v>
      </c>
      <c r="K52" s="87">
        <f t="shared" si="0"/>
        <v>0</v>
      </c>
    </row>
    <row r="53" spans="1:11" ht="18" customHeight="1" x14ac:dyDescent="0.2">
      <c r="A53" s="6">
        <v>49</v>
      </c>
      <c r="B53" s="56" t="s">
        <v>124</v>
      </c>
      <c r="C53" s="11" t="s">
        <v>97</v>
      </c>
      <c r="D53" s="12" t="s">
        <v>98</v>
      </c>
      <c r="E53" s="138"/>
      <c r="F53" s="138"/>
      <c r="G53" s="138"/>
      <c r="H53" s="6">
        <v>5</v>
      </c>
      <c r="I53" s="12" t="s">
        <v>8</v>
      </c>
      <c r="J53" s="91">
        <v>0</v>
      </c>
      <c r="K53" s="87">
        <f t="shared" si="0"/>
        <v>0</v>
      </c>
    </row>
    <row r="54" spans="1:11" ht="18" customHeight="1" x14ac:dyDescent="0.2">
      <c r="A54" s="6">
        <v>50</v>
      </c>
      <c r="B54" s="56" t="s">
        <v>125</v>
      </c>
      <c r="C54" s="11" t="s">
        <v>105</v>
      </c>
      <c r="D54" s="12" t="s">
        <v>126</v>
      </c>
      <c r="E54" s="138"/>
      <c r="F54" s="138"/>
      <c r="G54" s="138"/>
      <c r="H54" s="6">
        <v>5</v>
      </c>
      <c r="I54" s="12" t="s">
        <v>8</v>
      </c>
      <c r="J54" s="91">
        <v>0</v>
      </c>
      <c r="K54" s="87">
        <f t="shared" si="0"/>
        <v>0</v>
      </c>
    </row>
    <row r="55" spans="1:11" ht="18" customHeight="1" x14ac:dyDescent="0.2">
      <c r="A55" s="10">
        <v>51</v>
      </c>
      <c r="B55" s="56" t="s">
        <v>127</v>
      </c>
      <c r="C55" s="11" t="s">
        <v>128</v>
      </c>
      <c r="D55" s="12" t="s">
        <v>129</v>
      </c>
      <c r="E55" s="138"/>
      <c r="F55" s="138"/>
      <c r="G55" s="138"/>
      <c r="H55" s="6">
        <v>5</v>
      </c>
      <c r="I55" s="12" t="s">
        <v>8</v>
      </c>
      <c r="J55" s="91">
        <v>0</v>
      </c>
      <c r="K55" s="87">
        <f t="shared" si="0"/>
        <v>0</v>
      </c>
    </row>
    <row r="56" spans="1:11" ht="18" customHeight="1" x14ac:dyDescent="0.2">
      <c r="A56" s="10">
        <v>52</v>
      </c>
      <c r="B56" s="56" t="s">
        <v>130</v>
      </c>
      <c r="C56" s="11" t="s">
        <v>131</v>
      </c>
      <c r="D56" s="12" t="s">
        <v>132</v>
      </c>
      <c r="E56" s="138"/>
      <c r="F56" s="138"/>
      <c r="G56" s="138"/>
      <c r="H56" s="6">
        <v>5</v>
      </c>
      <c r="I56" s="12" t="s">
        <v>8</v>
      </c>
      <c r="J56" s="91">
        <v>0</v>
      </c>
      <c r="K56" s="87">
        <f t="shared" si="0"/>
        <v>0</v>
      </c>
    </row>
    <row r="57" spans="1:11" ht="18" customHeight="1" x14ac:dyDescent="0.2">
      <c r="A57" s="6">
        <v>53</v>
      </c>
      <c r="B57" s="55" t="s">
        <v>133</v>
      </c>
      <c r="C57" s="8" t="s">
        <v>890</v>
      </c>
      <c r="D57" s="6" t="s">
        <v>134</v>
      </c>
      <c r="E57" s="93"/>
      <c r="F57" s="93"/>
      <c r="G57" s="93"/>
      <c r="H57" s="6">
        <v>5</v>
      </c>
      <c r="I57" s="12" t="s">
        <v>8</v>
      </c>
      <c r="J57" s="91">
        <v>0</v>
      </c>
      <c r="K57" s="87">
        <f t="shared" si="0"/>
        <v>0</v>
      </c>
    </row>
    <row r="58" spans="1:11" ht="18" customHeight="1" x14ac:dyDescent="0.2">
      <c r="A58" s="6">
        <v>54</v>
      </c>
      <c r="B58" s="55" t="s">
        <v>135</v>
      </c>
      <c r="C58" s="8" t="s">
        <v>136</v>
      </c>
      <c r="D58" s="6" t="s">
        <v>137</v>
      </c>
      <c r="E58" s="93"/>
      <c r="F58" s="93"/>
      <c r="G58" s="93"/>
      <c r="H58" s="6">
        <v>5</v>
      </c>
      <c r="I58" s="12" t="s">
        <v>8</v>
      </c>
      <c r="J58" s="91">
        <v>0</v>
      </c>
      <c r="K58" s="87">
        <f t="shared" si="0"/>
        <v>0</v>
      </c>
    </row>
    <row r="59" spans="1:11" ht="18" customHeight="1" x14ac:dyDescent="0.2">
      <c r="A59" s="6">
        <v>55</v>
      </c>
      <c r="B59" s="55" t="s">
        <v>138</v>
      </c>
      <c r="C59" s="8" t="s">
        <v>139</v>
      </c>
      <c r="D59" s="6" t="s">
        <v>140</v>
      </c>
      <c r="E59" s="93"/>
      <c r="F59" s="93"/>
      <c r="G59" s="93"/>
      <c r="H59" s="6">
        <v>5</v>
      </c>
      <c r="I59" s="12" t="s">
        <v>8</v>
      </c>
      <c r="J59" s="91">
        <v>0</v>
      </c>
      <c r="K59" s="87">
        <f t="shared" si="0"/>
        <v>0</v>
      </c>
    </row>
    <row r="60" spans="1:11" ht="18" customHeight="1" x14ac:dyDescent="0.2">
      <c r="A60" s="6">
        <v>56</v>
      </c>
      <c r="B60" s="55" t="s">
        <v>141</v>
      </c>
      <c r="C60" s="8" t="s">
        <v>142</v>
      </c>
      <c r="D60" s="6" t="s">
        <v>143</v>
      </c>
      <c r="E60" s="93"/>
      <c r="F60" s="93"/>
      <c r="G60" s="93"/>
      <c r="H60" s="6">
        <v>5</v>
      </c>
      <c r="I60" s="12" t="s">
        <v>8</v>
      </c>
      <c r="J60" s="91">
        <v>0</v>
      </c>
      <c r="K60" s="87">
        <f>SUM(H60*J60)</f>
        <v>0</v>
      </c>
    </row>
    <row r="61" spans="1:11" ht="18" customHeight="1" x14ac:dyDescent="0.2">
      <c r="A61" s="10">
        <v>57</v>
      </c>
      <c r="B61" s="55" t="s">
        <v>144</v>
      </c>
      <c r="C61" s="8" t="s">
        <v>852</v>
      </c>
      <c r="D61" s="6" t="s">
        <v>145</v>
      </c>
      <c r="E61" s="93"/>
      <c r="F61" s="93"/>
      <c r="G61" s="93"/>
      <c r="H61" s="6">
        <v>5</v>
      </c>
      <c r="I61" s="12" t="s">
        <v>8</v>
      </c>
      <c r="J61" s="91">
        <v>0</v>
      </c>
      <c r="K61" s="87">
        <f t="shared" si="0"/>
        <v>0</v>
      </c>
    </row>
    <row r="62" spans="1:11" ht="18" customHeight="1" x14ac:dyDescent="0.2">
      <c r="A62" s="10">
        <v>58</v>
      </c>
      <c r="B62" s="55" t="s">
        <v>146</v>
      </c>
      <c r="C62" s="8" t="s">
        <v>147</v>
      </c>
      <c r="D62" s="6" t="s">
        <v>148</v>
      </c>
      <c r="E62" s="93"/>
      <c r="F62" s="93"/>
      <c r="G62" s="93"/>
      <c r="H62" s="6">
        <v>5</v>
      </c>
      <c r="I62" s="12" t="s">
        <v>8</v>
      </c>
      <c r="J62" s="91">
        <v>0</v>
      </c>
      <c r="K62" s="87">
        <f t="shared" si="0"/>
        <v>0</v>
      </c>
    </row>
    <row r="63" spans="1:11" ht="18" customHeight="1" x14ac:dyDescent="0.2">
      <c r="A63" s="6">
        <v>59</v>
      </c>
      <c r="B63" s="55" t="s">
        <v>149</v>
      </c>
      <c r="C63" s="8" t="s">
        <v>853</v>
      </c>
      <c r="D63" s="6" t="s">
        <v>150</v>
      </c>
      <c r="E63" s="93"/>
      <c r="F63" s="93"/>
      <c r="G63" s="93"/>
      <c r="H63" s="6">
        <v>5</v>
      </c>
      <c r="I63" s="12" t="s">
        <v>8</v>
      </c>
      <c r="J63" s="91">
        <v>0</v>
      </c>
      <c r="K63" s="87">
        <f t="shared" si="0"/>
        <v>0</v>
      </c>
    </row>
    <row r="64" spans="1:11" ht="18" customHeight="1" x14ac:dyDescent="0.2">
      <c r="A64" s="6">
        <v>60</v>
      </c>
      <c r="B64" s="55" t="s">
        <v>151</v>
      </c>
      <c r="C64" s="8" t="s">
        <v>854</v>
      </c>
      <c r="D64" s="6" t="s">
        <v>152</v>
      </c>
      <c r="E64" s="93"/>
      <c r="F64" s="93"/>
      <c r="G64" s="93"/>
      <c r="H64" s="6">
        <v>5</v>
      </c>
      <c r="I64" s="12" t="s">
        <v>8</v>
      </c>
      <c r="J64" s="91"/>
      <c r="K64" s="87">
        <f t="shared" si="0"/>
        <v>0</v>
      </c>
    </row>
    <row r="65" spans="1:11" ht="18" customHeight="1" x14ac:dyDescent="0.2">
      <c r="A65" s="6">
        <v>61</v>
      </c>
      <c r="B65" s="55" t="s">
        <v>153</v>
      </c>
      <c r="C65" s="8" t="s">
        <v>855</v>
      </c>
      <c r="D65" s="6" t="s">
        <v>154</v>
      </c>
      <c r="E65" s="93"/>
      <c r="F65" s="93"/>
      <c r="G65" s="93"/>
      <c r="H65" s="6">
        <v>5</v>
      </c>
      <c r="I65" s="12" t="s">
        <v>8</v>
      </c>
      <c r="J65" s="91">
        <v>0</v>
      </c>
      <c r="K65" s="87">
        <f t="shared" si="0"/>
        <v>0</v>
      </c>
    </row>
    <row r="66" spans="1:11" ht="18" customHeight="1" thickBot="1" x14ac:dyDescent="0.25">
      <c r="A66" s="6">
        <v>62</v>
      </c>
      <c r="B66" s="55" t="s">
        <v>155</v>
      </c>
      <c r="C66" s="8" t="s">
        <v>156</v>
      </c>
      <c r="D66" s="6" t="s">
        <v>157</v>
      </c>
      <c r="E66" s="93"/>
      <c r="F66" s="93"/>
      <c r="G66" s="93"/>
      <c r="H66" s="6">
        <v>5</v>
      </c>
      <c r="I66" s="12" t="s">
        <v>8</v>
      </c>
      <c r="J66" s="91">
        <v>0</v>
      </c>
      <c r="K66" s="88">
        <f t="shared" si="0"/>
        <v>0</v>
      </c>
    </row>
    <row r="67" spans="1:11" ht="18" customHeight="1" thickBot="1" x14ac:dyDescent="0.25">
      <c r="A67" s="8"/>
      <c r="B67" s="55"/>
      <c r="C67" s="8"/>
      <c r="D67" s="8"/>
      <c r="E67" s="92"/>
      <c r="F67" s="92"/>
      <c r="G67" s="92"/>
      <c r="H67" s="6"/>
      <c r="I67" s="6"/>
      <c r="J67" s="92"/>
      <c r="K67" s="89">
        <f>SUM(K6:K66)</f>
        <v>0</v>
      </c>
    </row>
    <row r="68" spans="1:11" ht="18" customHeight="1" thickTop="1" x14ac:dyDescent="0.2">
      <c r="A68" s="8"/>
      <c r="B68" s="55"/>
      <c r="C68" s="8"/>
      <c r="D68" s="8"/>
      <c r="E68" s="92"/>
      <c r="F68" s="92"/>
      <c r="G68" s="92"/>
      <c r="H68" s="6"/>
      <c r="I68" s="6"/>
      <c r="J68" s="92"/>
      <c r="K68" s="90"/>
    </row>
    <row r="69" spans="1:11" ht="18" customHeight="1" x14ac:dyDescent="0.2"/>
    <row r="70" spans="1:11" ht="18" customHeight="1" x14ac:dyDescent="0.2"/>
    <row r="71" spans="1:11" ht="18" customHeight="1" x14ac:dyDescent="0.2"/>
    <row r="72" spans="1:11" ht="18" customHeight="1" x14ac:dyDescent="0.2"/>
    <row r="73" spans="1:11" ht="18" customHeight="1" x14ac:dyDescent="0.2"/>
    <row r="74" spans="1:11" ht="18" customHeight="1" x14ac:dyDescent="0.2"/>
    <row r="75" spans="1:11" ht="18" customHeight="1" x14ac:dyDescent="0.2"/>
    <row r="76" spans="1:11" ht="18" customHeight="1" x14ac:dyDescent="0.2"/>
    <row r="77" spans="1:11" ht="18" customHeight="1" x14ac:dyDescent="0.2"/>
    <row r="78" spans="1:11" ht="18" customHeight="1" x14ac:dyDescent="0.2"/>
    <row r="79" spans="1:11" ht="18" customHeight="1" x14ac:dyDescent="0.2"/>
    <row r="80" spans="1:11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</sheetData>
  <sheetProtection algorithmName="SHA-512" hashValue="5AGceTXT/iYe502MoijCXsniL7pgP4D7/O3eRru3mY6Myki3b7CLd2HR22JSCQmIWtZXSFWar7VouqlkV/oMRA==" saltValue="IFIzdN+qfwpETlnPc6rrKA==" spinCount="100000" sheet="1" objects="1" scenarios="1"/>
  <mergeCells count="11">
    <mergeCell ref="B2:J2"/>
    <mergeCell ref="A3:A5"/>
    <mergeCell ref="B3:B5"/>
    <mergeCell ref="C3:C5"/>
    <mergeCell ref="D3:D5"/>
    <mergeCell ref="H3:H5"/>
    <mergeCell ref="I3:I5"/>
    <mergeCell ref="G3:G5"/>
    <mergeCell ref="E3:E5"/>
    <mergeCell ref="F3:F5"/>
    <mergeCell ref="J3:K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K405"/>
  <sheetViews>
    <sheetView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J7" sqref="J7"/>
    </sheetView>
  </sheetViews>
  <sheetFormatPr defaultRowHeight="12.75" x14ac:dyDescent="0.2"/>
  <cols>
    <col min="1" max="1" width="9.140625" style="17" customWidth="1"/>
    <col min="2" max="2" width="15.5703125" style="53" customWidth="1"/>
    <col min="3" max="3" width="49.42578125" bestFit="1" customWidth="1"/>
    <col min="4" max="4" width="13.5703125" bestFit="1" customWidth="1"/>
    <col min="5" max="5" width="16.42578125" bestFit="1" customWidth="1"/>
    <col min="6" max="6" width="19.140625" customWidth="1"/>
    <col min="7" max="7" width="17.42578125" bestFit="1" customWidth="1"/>
    <col min="8" max="8" width="11.5703125" customWidth="1"/>
    <col min="10" max="10" width="16.42578125" customWidth="1"/>
    <col min="11" max="11" width="17.5703125" style="49" customWidth="1"/>
  </cols>
  <sheetData>
    <row r="1" spans="1:11" x14ac:dyDescent="0.2">
      <c r="A1" s="16"/>
      <c r="B1" s="54"/>
      <c r="C1" s="1"/>
      <c r="D1" s="2"/>
      <c r="E1" s="2"/>
      <c r="F1" s="2"/>
      <c r="G1" s="2"/>
      <c r="H1" s="2"/>
      <c r="I1" s="4"/>
      <c r="J1" s="4"/>
      <c r="K1" s="47"/>
    </row>
    <row r="2" spans="1:11" ht="18.75" thickBot="1" x14ac:dyDescent="0.3">
      <c r="A2" s="16"/>
      <c r="B2" s="100" t="s">
        <v>920</v>
      </c>
      <c r="C2" s="100"/>
      <c r="D2" s="100"/>
      <c r="E2" s="100"/>
      <c r="F2" s="100"/>
      <c r="G2" s="100"/>
      <c r="H2" s="100"/>
      <c r="I2" s="100"/>
      <c r="J2" s="100"/>
      <c r="K2" s="47"/>
    </row>
    <row r="3" spans="1:11" s="53" customFormat="1" ht="13.5" customHeight="1" x14ac:dyDescent="0.2">
      <c r="A3" s="116" t="s">
        <v>0</v>
      </c>
      <c r="B3" s="119" t="s">
        <v>924</v>
      </c>
      <c r="C3" s="122" t="s">
        <v>1</v>
      </c>
      <c r="D3" s="122" t="s">
        <v>895</v>
      </c>
      <c r="E3" s="122" t="s">
        <v>898</v>
      </c>
      <c r="F3" s="119" t="s">
        <v>899</v>
      </c>
      <c r="G3" s="119" t="s">
        <v>894</v>
      </c>
      <c r="H3" s="119" t="s">
        <v>900</v>
      </c>
      <c r="I3" s="122" t="s">
        <v>2</v>
      </c>
      <c r="J3" s="125" t="s">
        <v>3</v>
      </c>
      <c r="K3" s="126"/>
    </row>
    <row r="4" spans="1:11" s="53" customFormat="1" ht="13.5" thickBot="1" x14ac:dyDescent="0.25">
      <c r="A4" s="117"/>
      <c r="B4" s="120"/>
      <c r="C4" s="123"/>
      <c r="D4" s="123"/>
      <c r="E4" s="123"/>
      <c r="F4" s="120"/>
      <c r="G4" s="120"/>
      <c r="H4" s="120"/>
      <c r="I4" s="123"/>
      <c r="J4" s="127"/>
      <c r="K4" s="128"/>
    </row>
    <row r="5" spans="1:11" s="53" customFormat="1" ht="26.25" thickBot="1" x14ac:dyDescent="0.25">
      <c r="A5" s="118"/>
      <c r="B5" s="121"/>
      <c r="C5" s="124"/>
      <c r="D5" s="124"/>
      <c r="E5" s="124"/>
      <c r="F5" s="121"/>
      <c r="G5" s="121"/>
      <c r="H5" s="121"/>
      <c r="I5" s="124"/>
      <c r="J5" s="5" t="s">
        <v>4</v>
      </c>
      <c r="K5" s="50" t="s">
        <v>5</v>
      </c>
    </row>
    <row r="6" spans="1:11" s="53" customFormat="1" ht="18" customHeight="1" x14ac:dyDescent="0.2">
      <c r="A6" s="62">
        <v>1</v>
      </c>
      <c r="B6" s="58" t="s">
        <v>158</v>
      </c>
      <c r="C6" s="63" t="s">
        <v>159</v>
      </c>
      <c r="D6" s="64" t="s">
        <v>160</v>
      </c>
      <c r="E6" s="135"/>
      <c r="F6" s="135"/>
      <c r="G6" s="135"/>
      <c r="H6" s="64">
        <v>5</v>
      </c>
      <c r="I6" s="64" t="s">
        <v>8</v>
      </c>
      <c r="J6" s="97"/>
      <c r="K6" s="51">
        <f>+H6*J6</f>
        <v>0</v>
      </c>
    </row>
    <row r="7" spans="1:11" s="53" customFormat="1" ht="18" customHeight="1" x14ac:dyDescent="0.2">
      <c r="A7" s="65">
        <v>2</v>
      </c>
      <c r="B7" s="7" t="s">
        <v>158</v>
      </c>
      <c r="C7" s="66" t="s">
        <v>161</v>
      </c>
      <c r="D7" s="67" t="s">
        <v>162</v>
      </c>
      <c r="E7" s="94"/>
      <c r="F7" s="94"/>
      <c r="G7" s="94"/>
      <c r="H7" s="14">
        <v>5</v>
      </c>
      <c r="I7" s="67" t="s">
        <v>8</v>
      </c>
      <c r="J7" s="97">
        <v>0</v>
      </c>
      <c r="K7" s="51">
        <f t="shared" ref="K7:K70" si="0">+H7*J7</f>
        <v>0</v>
      </c>
    </row>
    <row r="8" spans="1:11" s="53" customFormat="1" ht="18" customHeight="1" x14ac:dyDescent="0.2">
      <c r="A8" s="65">
        <v>3</v>
      </c>
      <c r="B8" s="7" t="s">
        <v>163</v>
      </c>
      <c r="C8" s="66" t="s">
        <v>164</v>
      </c>
      <c r="D8" s="67" t="s">
        <v>165</v>
      </c>
      <c r="E8" s="94"/>
      <c r="F8" s="94"/>
      <c r="G8" s="94"/>
      <c r="H8" s="67">
        <v>2</v>
      </c>
      <c r="I8" s="67" t="s">
        <v>8</v>
      </c>
      <c r="J8" s="97">
        <v>0</v>
      </c>
      <c r="K8" s="51">
        <f t="shared" si="0"/>
        <v>0</v>
      </c>
    </row>
    <row r="9" spans="1:11" s="53" customFormat="1" ht="18" customHeight="1" x14ac:dyDescent="0.2">
      <c r="A9" s="65">
        <v>4</v>
      </c>
      <c r="B9" s="7" t="s">
        <v>166</v>
      </c>
      <c r="C9" s="68" t="s">
        <v>167</v>
      </c>
      <c r="D9" s="14" t="s">
        <v>168</v>
      </c>
      <c r="E9" s="136"/>
      <c r="F9" s="136"/>
      <c r="G9" s="136"/>
      <c r="H9" s="67">
        <v>5</v>
      </c>
      <c r="I9" s="67" t="s">
        <v>8</v>
      </c>
      <c r="J9" s="97">
        <v>0</v>
      </c>
      <c r="K9" s="51">
        <f t="shared" si="0"/>
        <v>0</v>
      </c>
    </row>
    <row r="10" spans="1:11" s="53" customFormat="1" ht="18" customHeight="1" x14ac:dyDescent="0.2">
      <c r="A10" s="65">
        <v>5</v>
      </c>
      <c r="B10" s="7" t="s">
        <v>169</v>
      </c>
      <c r="C10" s="66" t="s">
        <v>807</v>
      </c>
      <c r="D10" s="67" t="s">
        <v>170</v>
      </c>
      <c r="E10" s="94"/>
      <c r="F10" s="94"/>
      <c r="G10" s="94"/>
      <c r="H10" s="67">
        <v>6</v>
      </c>
      <c r="I10" s="67" t="s">
        <v>8</v>
      </c>
      <c r="J10" s="97">
        <v>0</v>
      </c>
      <c r="K10" s="51">
        <f t="shared" si="0"/>
        <v>0</v>
      </c>
    </row>
    <row r="11" spans="1:11" s="53" customFormat="1" ht="18" customHeight="1" x14ac:dyDescent="0.2">
      <c r="A11" s="65">
        <v>6</v>
      </c>
      <c r="B11" s="7" t="s">
        <v>169</v>
      </c>
      <c r="C11" s="66" t="s">
        <v>808</v>
      </c>
      <c r="D11" s="67" t="s">
        <v>171</v>
      </c>
      <c r="E11" s="94"/>
      <c r="F11" s="94"/>
      <c r="G11" s="94"/>
      <c r="H11" s="67">
        <v>5</v>
      </c>
      <c r="I11" s="67" t="s">
        <v>8</v>
      </c>
      <c r="J11" s="97">
        <v>0</v>
      </c>
      <c r="K11" s="51">
        <f t="shared" si="0"/>
        <v>0</v>
      </c>
    </row>
    <row r="12" spans="1:11" s="53" customFormat="1" ht="18" customHeight="1" x14ac:dyDescent="0.2">
      <c r="A12" s="65">
        <v>7</v>
      </c>
      <c r="B12" s="7" t="s">
        <v>172</v>
      </c>
      <c r="C12" s="66" t="s">
        <v>173</v>
      </c>
      <c r="D12" s="67" t="s">
        <v>174</v>
      </c>
      <c r="E12" s="94"/>
      <c r="F12" s="94"/>
      <c r="G12" s="94"/>
      <c r="H12" s="67">
        <v>5</v>
      </c>
      <c r="I12" s="67" t="s">
        <v>8</v>
      </c>
      <c r="J12" s="97">
        <v>0</v>
      </c>
      <c r="K12" s="51">
        <f t="shared" si="0"/>
        <v>0</v>
      </c>
    </row>
    <row r="13" spans="1:11" s="53" customFormat="1" ht="18" customHeight="1" x14ac:dyDescent="0.2">
      <c r="A13" s="65">
        <v>8</v>
      </c>
      <c r="B13" s="7" t="s">
        <v>175</v>
      </c>
      <c r="C13" s="66" t="s">
        <v>750</v>
      </c>
      <c r="D13" s="67" t="s">
        <v>176</v>
      </c>
      <c r="E13" s="94"/>
      <c r="F13" s="94"/>
      <c r="G13" s="94"/>
      <c r="H13" s="67">
        <v>5</v>
      </c>
      <c r="I13" s="67" t="s">
        <v>8</v>
      </c>
      <c r="J13" s="97">
        <v>0</v>
      </c>
      <c r="K13" s="51">
        <f t="shared" si="0"/>
        <v>0</v>
      </c>
    </row>
    <row r="14" spans="1:11" s="53" customFormat="1" ht="18" customHeight="1" x14ac:dyDescent="0.2">
      <c r="A14" s="65">
        <v>9</v>
      </c>
      <c r="B14" s="7" t="s">
        <v>177</v>
      </c>
      <c r="C14" s="66" t="s">
        <v>178</v>
      </c>
      <c r="D14" s="67" t="s">
        <v>179</v>
      </c>
      <c r="E14" s="94"/>
      <c r="F14" s="94"/>
      <c r="G14" s="94"/>
      <c r="H14" s="67">
        <v>50</v>
      </c>
      <c r="I14" s="67" t="s">
        <v>8</v>
      </c>
      <c r="J14" s="97">
        <v>0</v>
      </c>
      <c r="K14" s="51">
        <f t="shared" si="0"/>
        <v>0</v>
      </c>
    </row>
    <row r="15" spans="1:11" s="53" customFormat="1" ht="18" customHeight="1" x14ac:dyDescent="0.2">
      <c r="A15" s="65">
        <v>10</v>
      </c>
      <c r="B15" s="7" t="s">
        <v>180</v>
      </c>
      <c r="C15" s="66" t="s">
        <v>181</v>
      </c>
      <c r="D15" s="67" t="s">
        <v>182</v>
      </c>
      <c r="E15" s="94"/>
      <c r="F15" s="94"/>
      <c r="G15" s="94"/>
      <c r="H15" s="67">
        <v>46</v>
      </c>
      <c r="I15" s="67" t="s">
        <v>8</v>
      </c>
      <c r="J15" s="97">
        <v>0</v>
      </c>
      <c r="K15" s="51">
        <f t="shared" si="0"/>
        <v>0</v>
      </c>
    </row>
    <row r="16" spans="1:11" s="53" customFormat="1" ht="18" customHeight="1" x14ac:dyDescent="0.2">
      <c r="A16" s="65">
        <v>11</v>
      </c>
      <c r="B16" s="7" t="s">
        <v>183</v>
      </c>
      <c r="C16" s="66" t="s">
        <v>751</v>
      </c>
      <c r="D16" s="67" t="s">
        <v>184</v>
      </c>
      <c r="E16" s="94"/>
      <c r="F16" s="94"/>
      <c r="G16" s="94"/>
      <c r="H16" s="67">
        <v>31</v>
      </c>
      <c r="I16" s="67" t="s">
        <v>8</v>
      </c>
      <c r="J16" s="97">
        <v>0</v>
      </c>
      <c r="K16" s="51">
        <f t="shared" si="0"/>
        <v>0</v>
      </c>
    </row>
    <row r="17" spans="1:11" s="53" customFormat="1" ht="18" customHeight="1" x14ac:dyDescent="0.2">
      <c r="A17" s="65">
        <v>12</v>
      </c>
      <c r="B17" s="7" t="s">
        <v>185</v>
      </c>
      <c r="C17" s="66" t="s">
        <v>186</v>
      </c>
      <c r="D17" s="67" t="s">
        <v>187</v>
      </c>
      <c r="E17" s="94"/>
      <c r="F17" s="94"/>
      <c r="G17" s="94"/>
      <c r="H17" s="67">
        <v>17</v>
      </c>
      <c r="I17" s="67" t="s">
        <v>8</v>
      </c>
      <c r="J17" s="97">
        <v>0</v>
      </c>
      <c r="K17" s="51">
        <f t="shared" si="0"/>
        <v>0</v>
      </c>
    </row>
    <row r="18" spans="1:11" s="53" customFormat="1" ht="18" customHeight="1" x14ac:dyDescent="0.2">
      <c r="A18" s="65">
        <v>13</v>
      </c>
      <c r="B18" s="7" t="s">
        <v>188</v>
      </c>
      <c r="C18" s="66" t="s">
        <v>753</v>
      </c>
      <c r="D18" s="67" t="s">
        <v>189</v>
      </c>
      <c r="E18" s="94"/>
      <c r="F18" s="94"/>
      <c r="G18" s="94"/>
      <c r="H18" s="67">
        <v>15</v>
      </c>
      <c r="I18" s="67" t="s">
        <v>8</v>
      </c>
      <c r="J18" s="97">
        <v>0</v>
      </c>
      <c r="K18" s="51">
        <f t="shared" si="0"/>
        <v>0</v>
      </c>
    </row>
    <row r="19" spans="1:11" s="53" customFormat="1" ht="18" customHeight="1" x14ac:dyDescent="0.2">
      <c r="A19" s="65">
        <v>14</v>
      </c>
      <c r="B19" s="7" t="s">
        <v>190</v>
      </c>
      <c r="C19" s="66" t="s">
        <v>752</v>
      </c>
      <c r="D19" s="67" t="s">
        <v>191</v>
      </c>
      <c r="E19" s="94"/>
      <c r="F19" s="94"/>
      <c r="G19" s="94"/>
      <c r="H19" s="67">
        <v>14</v>
      </c>
      <c r="I19" s="67" t="s">
        <v>8</v>
      </c>
      <c r="J19" s="97">
        <v>0</v>
      </c>
      <c r="K19" s="51">
        <f t="shared" si="0"/>
        <v>0</v>
      </c>
    </row>
    <row r="20" spans="1:11" s="53" customFormat="1" ht="18" customHeight="1" x14ac:dyDescent="0.2">
      <c r="A20" s="65">
        <v>15</v>
      </c>
      <c r="B20" s="7" t="s">
        <v>192</v>
      </c>
      <c r="C20" s="66" t="s">
        <v>754</v>
      </c>
      <c r="D20" s="67" t="s">
        <v>193</v>
      </c>
      <c r="E20" s="94"/>
      <c r="F20" s="94"/>
      <c r="G20" s="94"/>
      <c r="H20" s="67">
        <v>5</v>
      </c>
      <c r="I20" s="67" t="s">
        <v>8</v>
      </c>
      <c r="J20" s="97">
        <v>0</v>
      </c>
      <c r="K20" s="51">
        <f t="shared" si="0"/>
        <v>0</v>
      </c>
    </row>
    <row r="21" spans="1:11" s="53" customFormat="1" ht="18" customHeight="1" x14ac:dyDescent="0.2">
      <c r="A21" s="65">
        <v>16</v>
      </c>
      <c r="B21" s="7" t="s">
        <v>194</v>
      </c>
      <c r="C21" s="66" t="s">
        <v>755</v>
      </c>
      <c r="D21" s="67" t="s">
        <v>195</v>
      </c>
      <c r="E21" s="94"/>
      <c r="F21" s="94"/>
      <c r="G21" s="94"/>
      <c r="H21" s="67">
        <v>5</v>
      </c>
      <c r="I21" s="67" t="s">
        <v>8</v>
      </c>
      <c r="J21" s="97">
        <v>0</v>
      </c>
      <c r="K21" s="51">
        <f t="shared" si="0"/>
        <v>0</v>
      </c>
    </row>
    <row r="22" spans="1:11" s="53" customFormat="1" ht="18" customHeight="1" x14ac:dyDescent="0.2">
      <c r="A22" s="65">
        <v>17</v>
      </c>
      <c r="B22" s="7" t="s">
        <v>196</v>
      </c>
      <c r="C22" s="66" t="s">
        <v>756</v>
      </c>
      <c r="D22" s="67" t="s">
        <v>197</v>
      </c>
      <c r="E22" s="94"/>
      <c r="F22" s="94"/>
      <c r="G22" s="94"/>
      <c r="H22" s="67">
        <v>13</v>
      </c>
      <c r="I22" s="67" t="s">
        <v>8</v>
      </c>
      <c r="J22" s="97">
        <v>0</v>
      </c>
      <c r="K22" s="51">
        <f t="shared" si="0"/>
        <v>0</v>
      </c>
    </row>
    <row r="23" spans="1:11" s="53" customFormat="1" ht="18" customHeight="1" x14ac:dyDescent="0.2">
      <c r="A23" s="65">
        <v>18</v>
      </c>
      <c r="B23" s="7" t="s">
        <v>198</v>
      </c>
      <c r="C23" s="66" t="s">
        <v>199</v>
      </c>
      <c r="D23" s="67" t="s">
        <v>200</v>
      </c>
      <c r="E23" s="94"/>
      <c r="F23" s="94"/>
      <c r="G23" s="94"/>
      <c r="H23" s="67">
        <v>2</v>
      </c>
      <c r="I23" s="67" t="s">
        <v>8</v>
      </c>
      <c r="J23" s="97">
        <v>0</v>
      </c>
      <c r="K23" s="51">
        <f t="shared" si="0"/>
        <v>0</v>
      </c>
    </row>
    <row r="24" spans="1:11" s="53" customFormat="1" ht="18" customHeight="1" x14ac:dyDescent="0.2">
      <c r="A24" s="65">
        <v>19</v>
      </c>
      <c r="B24" s="7" t="s">
        <v>201</v>
      </c>
      <c r="C24" s="66" t="s">
        <v>757</v>
      </c>
      <c r="D24" s="67" t="s">
        <v>202</v>
      </c>
      <c r="E24" s="94"/>
      <c r="F24" s="94"/>
      <c r="G24" s="94"/>
      <c r="H24" s="67">
        <v>15</v>
      </c>
      <c r="I24" s="67" t="s">
        <v>8</v>
      </c>
      <c r="J24" s="97">
        <v>0</v>
      </c>
      <c r="K24" s="51">
        <f t="shared" si="0"/>
        <v>0</v>
      </c>
    </row>
    <row r="25" spans="1:11" s="53" customFormat="1" ht="18" customHeight="1" x14ac:dyDescent="0.2">
      <c r="A25" s="65">
        <v>20</v>
      </c>
      <c r="B25" s="7" t="s">
        <v>203</v>
      </c>
      <c r="C25" s="66" t="s">
        <v>204</v>
      </c>
      <c r="D25" s="67" t="s">
        <v>205</v>
      </c>
      <c r="E25" s="94"/>
      <c r="F25" s="94"/>
      <c r="G25" s="94"/>
      <c r="H25" s="67">
        <v>3</v>
      </c>
      <c r="I25" s="67" t="s">
        <v>8</v>
      </c>
      <c r="J25" s="97">
        <v>0</v>
      </c>
      <c r="K25" s="51">
        <f t="shared" si="0"/>
        <v>0</v>
      </c>
    </row>
    <row r="26" spans="1:11" s="53" customFormat="1" ht="18" customHeight="1" x14ac:dyDescent="0.2">
      <c r="A26" s="65">
        <v>21</v>
      </c>
      <c r="B26" s="7" t="s">
        <v>203</v>
      </c>
      <c r="C26" s="66" t="s">
        <v>204</v>
      </c>
      <c r="D26" s="67" t="s">
        <v>206</v>
      </c>
      <c r="E26" s="94"/>
      <c r="F26" s="94"/>
      <c r="G26" s="94"/>
      <c r="H26" s="67">
        <v>5</v>
      </c>
      <c r="I26" s="67" t="s">
        <v>8</v>
      </c>
      <c r="J26" s="97">
        <v>0</v>
      </c>
      <c r="K26" s="51">
        <f t="shared" si="0"/>
        <v>0</v>
      </c>
    </row>
    <row r="27" spans="1:11" s="53" customFormat="1" ht="18" customHeight="1" x14ac:dyDescent="0.2">
      <c r="A27" s="65">
        <v>22</v>
      </c>
      <c r="B27" s="7" t="s">
        <v>207</v>
      </c>
      <c r="C27" s="66" t="s">
        <v>208</v>
      </c>
      <c r="D27" s="67" t="s">
        <v>209</v>
      </c>
      <c r="E27" s="94"/>
      <c r="F27" s="94"/>
      <c r="G27" s="94"/>
      <c r="H27" s="67">
        <v>2</v>
      </c>
      <c r="I27" s="67" t="s">
        <v>8</v>
      </c>
      <c r="J27" s="97">
        <v>0</v>
      </c>
      <c r="K27" s="51">
        <f t="shared" si="0"/>
        <v>0</v>
      </c>
    </row>
    <row r="28" spans="1:11" s="53" customFormat="1" ht="18" customHeight="1" x14ac:dyDescent="0.2">
      <c r="A28" s="65">
        <v>23</v>
      </c>
      <c r="B28" s="7" t="s">
        <v>210</v>
      </c>
      <c r="C28" s="66" t="s">
        <v>758</v>
      </c>
      <c r="D28" s="67" t="s">
        <v>211</v>
      </c>
      <c r="E28" s="94"/>
      <c r="F28" s="94"/>
      <c r="G28" s="94"/>
      <c r="H28" s="67">
        <v>11</v>
      </c>
      <c r="I28" s="67" t="s">
        <v>8</v>
      </c>
      <c r="J28" s="97">
        <v>0</v>
      </c>
      <c r="K28" s="51">
        <f t="shared" si="0"/>
        <v>0</v>
      </c>
    </row>
    <row r="29" spans="1:11" s="53" customFormat="1" ht="18" customHeight="1" x14ac:dyDescent="0.2">
      <c r="A29" s="65">
        <v>24</v>
      </c>
      <c r="B29" s="7" t="s">
        <v>212</v>
      </c>
      <c r="C29" s="66" t="s">
        <v>759</v>
      </c>
      <c r="D29" s="67" t="s">
        <v>213</v>
      </c>
      <c r="E29" s="94"/>
      <c r="F29" s="94"/>
      <c r="G29" s="94"/>
      <c r="H29" s="67">
        <v>5</v>
      </c>
      <c r="I29" s="67" t="s">
        <v>8</v>
      </c>
      <c r="J29" s="97">
        <v>0</v>
      </c>
      <c r="K29" s="51">
        <f t="shared" si="0"/>
        <v>0</v>
      </c>
    </row>
    <row r="30" spans="1:11" s="53" customFormat="1" ht="18" customHeight="1" x14ac:dyDescent="0.2">
      <c r="A30" s="65">
        <v>25</v>
      </c>
      <c r="B30" s="7" t="s">
        <v>214</v>
      </c>
      <c r="C30" s="66" t="s">
        <v>215</v>
      </c>
      <c r="D30" s="67" t="s">
        <v>216</v>
      </c>
      <c r="E30" s="94"/>
      <c r="F30" s="94"/>
      <c r="G30" s="94"/>
      <c r="H30" s="67">
        <v>5</v>
      </c>
      <c r="I30" s="67" t="s">
        <v>8</v>
      </c>
      <c r="J30" s="97">
        <v>0</v>
      </c>
      <c r="K30" s="51">
        <f t="shared" si="0"/>
        <v>0</v>
      </c>
    </row>
    <row r="31" spans="1:11" s="53" customFormat="1" ht="18" customHeight="1" x14ac:dyDescent="0.2">
      <c r="A31" s="65">
        <v>26</v>
      </c>
      <c r="B31" s="7" t="s">
        <v>217</v>
      </c>
      <c r="C31" s="66" t="s">
        <v>760</v>
      </c>
      <c r="D31" s="67" t="s">
        <v>218</v>
      </c>
      <c r="E31" s="94"/>
      <c r="F31" s="94"/>
      <c r="G31" s="94"/>
      <c r="H31" s="67">
        <v>3</v>
      </c>
      <c r="I31" s="67" t="s">
        <v>8</v>
      </c>
      <c r="J31" s="97">
        <v>0</v>
      </c>
      <c r="K31" s="51">
        <f t="shared" si="0"/>
        <v>0</v>
      </c>
    </row>
    <row r="32" spans="1:11" s="53" customFormat="1" ht="18" customHeight="1" x14ac:dyDescent="0.2">
      <c r="A32" s="65">
        <v>27</v>
      </c>
      <c r="B32" s="7" t="s">
        <v>217</v>
      </c>
      <c r="C32" s="66" t="s">
        <v>760</v>
      </c>
      <c r="D32" s="67" t="s">
        <v>219</v>
      </c>
      <c r="E32" s="94"/>
      <c r="F32" s="94"/>
      <c r="G32" s="94"/>
      <c r="H32" s="67">
        <v>5</v>
      </c>
      <c r="I32" s="67" t="s">
        <v>8</v>
      </c>
      <c r="J32" s="97">
        <v>0</v>
      </c>
      <c r="K32" s="51">
        <f t="shared" si="0"/>
        <v>0</v>
      </c>
    </row>
    <row r="33" spans="1:11" s="53" customFormat="1" ht="18" customHeight="1" x14ac:dyDescent="0.2">
      <c r="A33" s="65">
        <v>28</v>
      </c>
      <c r="B33" s="7" t="s">
        <v>220</v>
      </c>
      <c r="C33" s="66" t="s">
        <v>761</v>
      </c>
      <c r="D33" s="67" t="s">
        <v>221</v>
      </c>
      <c r="E33" s="94"/>
      <c r="F33" s="94"/>
      <c r="G33" s="94"/>
      <c r="H33" s="67">
        <v>11</v>
      </c>
      <c r="I33" s="67" t="s">
        <v>8</v>
      </c>
      <c r="J33" s="97">
        <v>0</v>
      </c>
      <c r="K33" s="51">
        <f t="shared" si="0"/>
        <v>0</v>
      </c>
    </row>
    <row r="34" spans="1:11" s="53" customFormat="1" ht="18" customHeight="1" x14ac:dyDescent="0.2">
      <c r="A34" s="65">
        <v>29</v>
      </c>
      <c r="B34" s="7" t="s">
        <v>220</v>
      </c>
      <c r="C34" s="66" t="s">
        <v>761</v>
      </c>
      <c r="D34" s="67" t="s">
        <v>222</v>
      </c>
      <c r="E34" s="94"/>
      <c r="F34" s="94"/>
      <c r="G34" s="94"/>
      <c r="H34" s="67">
        <v>5</v>
      </c>
      <c r="I34" s="67" t="s">
        <v>8</v>
      </c>
      <c r="J34" s="97">
        <v>0</v>
      </c>
      <c r="K34" s="51">
        <f t="shared" si="0"/>
        <v>0</v>
      </c>
    </row>
    <row r="35" spans="1:11" s="53" customFormat="1" ht="18" customHeight="1" x14ac:dyDescent="0.2">
      <c r="A35" s="65">
        <v>30</v>
      </c>
      <c r="B35" s="7" t="s">
        <v>223</v>
      </c>
      <c r="C35" s="66" t="s">
        <v>762</v>
      </c>
      <c r="D35" s="67" t="s">
        <v>224</v>
      </c>
      <c r="E35" s="94"/>
      <c r="F35" s="94"/>
      <c r="G35" s="94"/>
      <c r="H35" s="67">
        <v>8</v>
      </c>
      <c r="I35" s="67" t="s">
        <v>8</v>
      </c>
      <c r="J35" s="97">
        <v>0</v>
      </c>
      <c r="K35" s="51">
        <f t="shared" si="0"/>
        <v>0</v>
      </c>
    </row>
    <row r="36" spans="1:11" s="53" customFormat="1" ht="18" customHeight="1" x14ac:dyDescent="0.2">
      <c r="A36" s="65">
        <v>31</v>
      </c>
      <c r="B36" s="7" t="s">
        <v>225</v>
      </c>
      <c r="C36" s="66" t="s">
        <v>763</v>
      </c>
      <c r="D36" s="67" t="s">
        <v>226</v>
      </c>
      <c r="E36" s="94"/>
      <c r="F36" s="94"/>
      <c r="G36" s="94"/>
      <c r="H36" s="67">
        <v>5</v>
      </c>
      <c r="I36" s="67" t="s">
        <v>8</v>
      </c>
      <c r="J36" s="97">
        <v>0</v>
      </c>
      <c r="K36" s="51">
        <f t="shared" si="0"/>
        <v>0</v>
      </c>
    </row>
    <row r="37" spans="1:11" s="53" customFormat="1" ht="18" customHeight="1" x14ac:dyDescent="0.2">
      <c r="A37" s="65">
        <v>32</v>
      </c>
      <c r="B37" s="7" t="s">
        <v>225</v>
      </c>
      <c r="C37" s="66" t="s">
        <v>763</v>
      </c>
      <c r="D37" s="67" t="s">
        <v>227</v>
      </c>
      <c r="E37" s="94"/>
      <c r="F37" s="94"/>
      <c r="G37" s="94"/>
      <c r="H37" s="67">
        <v>5</v>
      </c>
      <c r="I37" s="67" t="s">
        <v>8</v>
      </c>
      <c r="J37" s="97">
        <v>0</v>
      </c>
      <c r="K37" s="51">
        <f t="shared" si="0"/>
        <v>0</v>
      </c>
    </row>
    <row r="38" spans="1:11" s="53" customFormat="1" ht="18" customHeight="1" x14ac:dyDescent="0.2">
      <c r="A38" s="65">
        <v>33</v>
      </c>
      <c r="B38" s="7" t="s">
        <v>228</v>
      </c>
      <c r="C38" s="66" t="s">
        <v>764</v>
      </c>
      <c r="D38" s="67" t="s">
        <v>229</v>
      </c>
      <c r="E38" s="94"/>
      <c r="F38" s="94"/>
      <c r="G38" s="94"/>
      <c r="H38" s="67">
        <v>5</v>
      </c>
      <c r="I38" s="67" t="s">
        <v>8</v>
      </c>
      <c r="J38" s="97">
        <v>0</v>
      </c>
      <c r="K38" s="51">
        <f t="shared" si="0"/>
        <v>0</v>
      </c>
    </row>
    <row r="39" spans="1:11" s="53" customFormat="1" ht="18" customHeight="1" x14ac:dyDescent="0.2">
      <c r="A39" s="65">
        <v>34</v>
      </c>
      <c r="B39" s="7" t="s">
        <v>230</v>
      </c>
      <c r="C39" s="66" t="s">
        <v>765</v>
      </c>
      <c r="D39" s="67" t="s">
        <v>231</v>
      </c>
      <c r="E39" s="94"/>
      <c r="F39" s="94"/>
      <c r="G39" s="94"/>
      <c r="H39" s="67">
        <v>5</v>
      </c>
      <c r="I39" s="67" t="s">
        <v>8</v>
      </c>
      <c r="J39" s="97">
        <v>0</v>
      </c>
      <c r="K39" s="51">
        <f t="shared" si="0"/>
        <v>0</v>
      </c>
    </row>
    <row r="40" spans="1:11" s="53" customFormat="1" ht="18" customHeight="1" x14ac:dyDescent="0.2">
      <c r="A40" s="65">
        <v>35</v>
      </c>
      <c r="B40" s="7" t="s">
        <v>232</v>
      </c>
      <c r="C40" s="66" t="s">
        <v>766</v>
      </c>
      <c r="D40" s="67" t="s">
        <v>233</v>
      </c>
      <c r="E40" s="94"/>
      <c r="F40" s="94"/>
      <c r="G40" s="94"/>
      <c r="H40" s="67">
        <v>5</v>
      </c>
      <c r="I40" s="67" t="s">
        <v>8</v>
      </c>
      <c r="J40" s="97">
        <v>0</v>
      </c>
      <c r="K40" s="51">
        <f t="shared" si="0"/>
        <v>0</v>
      </c>
    </row>
    <row r="41" spans="1:11" s="53" customFormat="1" ht="18" customHeight="1" x14ac:dyDescent="0.2">
      <c r="A41" s="65">
        <v>36</v>
      </c>
      <c r="B41" s="7" t="s">
        <v>234</v>
      </c>
      <c r="C41" s="66" t="s">
        <v>767</v>
      </c>
      <c r="D41" s="67" t="s">
        <v>235</v>
      </c>
      <c r="E41" s="94"/>
      <c r="F41" s="94"/>
      <c r="G41" s="94"/>
      <c r="H41" s="67">
        <v>16</v>
      </c>
      <c r="I41" s="67" t="s">
        <v>8</v>
      </c>
      <c r="J41" s="97">
        <v>0</v>
      </c>
      <c r="K41" s="51">
        <f t="shared" si="0"/>
        <v>0</v>
      </c>
    </row>
    <row r="42" spans="1:11" s="53" customFormat="1" ht="18" customHeight="1" x14ac:dyDescent="0.2">
      <c r="A42" s="65">
        <v>37</v>
      </c>
      <c r="B42" s="7" t="s">
        <v>234</v>
      </c>
      <c r="C42" s="66" t="s">
        <v>767</v>
      </c>
      <c r="D42" s="67" t="s">
        <v>236</v>
      </c>
      <c r="E42" s="94"/>
      <c r="F42" s="94"/>
      <c r="G42" s="94"/>
      <c r="H42" s="67">
        <v>5</v>
      </c>
      <c r="I42" s="67" t="s">
        <v>8</v>
      </c>
      <c r="J42" s="97">
        <v>0</v>
      </c>
      <c r="K42" s="51">
        <f t="shared" si="0"/>
        <v>0</v>
      </c>
    </row>
    <row r="43" spans="1:11" s="53" customFormat="1" ht="18" customHeight="1" x14ac:dyDescent="0.2">
      <c r="A43" s="65">
        <v>38</v>
      </c>
      <c r="B43" s="7" t="s">
        <v>237</v>
      </c>
      <c r="C43" s="66" t="s">
        <v>768</v>
      </c>
      <c r="D43" s="67" t="s">
        <v>238</v>
      </c>
      <c r="E43" s="94"/>
      <c r="F43" s="94"/>
      <c r="G43" s="94"/>
      <c r="H43" s="67">
        <v>8</v>
      </c>
      <c r="I43" s="67" t="s">
        <v>8</v>
      </c>
      <c r="J43" s="97">
        <v>0</v>
      </c>
      <c r="K43" s="51">
        <f t="shared" si="0"/>
        <v>0</v>
      </c>
    </row>
    <row r="44" spans="1:11" s="53" customFormat="1" ht="18" customHeight="1" x14ac:dyDescent="0.2">
      <c r="A44" s="65">
        <v>39</v>
      </c>
      <c r="B44" s="7" t="s">
        <v>237</v>
      </c>
      <c r="C44" s="66" t="s">
        <v>768</v>
      </c>
      <c r="D44" s="67" t="s">
        <v>239</v>
      </c>
      <c r="E44" s="94"/>
      <c r="F44" s="94"/>
      <c r="G44" s="94"/>
      <c r="H44" s="67">
        <v>5</v>
      </c>
      <c r="I44" s="67" t="s">
        <v>8</v>
      </c>
      <c r="J44" s="97">
        <v>0</v>
      </c>
      <c r="K44" s="51">
        <f t="shared" si="0"/>
        <v>0</v>
      </c>
    </row>
    <row r="45" spans="1:11" s="53" customFormat="1" ht="18" customHeight="1" x14ac:dyDescent="0.2">
      <c r="A45" s="65">
        <v>40</v>
      </c>
      <c r="B45" s="7" t="s">
        <v>240</v>
      </c>
      <c r="C45" s="66" t="s">
        <v>769</v>
      </c>
      <c r="D45" s="67" t="s">
        <v>241</v>
      </c>
      <c r="E45" s="94"/>
      <c r="F45" s="94"/>
      <c r="G45" s="94"/>
      <c r="H45" s="67">
        <v>37</v>
      </c>
      <c r="I45" s="67" t="s">
        <v>8</v>
      </c>
      <c r="J45" s="97">
        <v>0</v>
      </c>
      <c r="K45" s="51">
        <f t="shared" si="0"/>
        <v>0</v>
      </c>
    </row>
    <row r="46" spans="1:11" s="53" customFormat="1" ht="18" customHeight="1" x14ac:dyDescent="0.2">
      <c r="A46" s="65">
        <v>41</v>
      </c>
      <c r="B46" s="7" t="s">
        <v>240</v>
      </c>
      <c r="C46" s="66" t="s">
        <v>769</v>
      </c>
      <c r="D46" s="67" t="s">
        <v>242</v>
      </c>
      <c r="E46" s="94"/>
      <c r="F46" s="94"/>
      <c r="G46" s="94"/>
      <c r="H46" s="67">
        <v>5</v>
      </c>
      <c r="I46" s="67" t="s">
        <v>8</v>
      </c>
      <c r="J46" s="97">
        <v>0</v>
      </c>
      <c r="K46" s="51">
        <f t="shared" si="0"/>
        <v>0</v>
      </c>
    </row>
    <row r="47" spans="1:11" s="53" customFormat="1" ht="18" customHeight="1" x14ac:dyDescent="0.2">
      <c r="A47" s="65">
        <v>42</v>
      </c>
      <c r="B47" s="7" t="s">
        <v>243</v>
      </c>
      <c r="C47" s="66" t="s">
        <v>770</v>
      </c>
      <c r="D47" s="67" t="s">
        <v>244</v>
      </c>
      <c r="E47" s="94"/>
      <c r="F47" s="94"/>
      <c r="G47" s="94"/>
      <c r="H47" s="67">
        <v>37</v>
      </c>
      <c r="I47" s="67" t="s">
        <v>8</v>
      </c>
      <c r="J47" s="97">
        <v>0</v>
      </c>
      <c r="K47" s="51">
        <f t="shared" si="0"/>
        <v>0</v>
      </c>
    </row>
    <row r="48" spans="1:11" s="53" customFormat="1" ht="18" customHeight="1" x14ac:dyDescent="0.2">
      <c r="A48" s="65">
        <v>43</v>
      </c>
      <c r="B48" s="7" t="s">
        <v>243</v>
      </c>
      <c r="C48" s="66" t="s">
        <v>770</v>
      </c>
      <c r="D48" s="67" t="s">
        <v>245</v>
      </c>
      <c r="E48" s="94"/>
      <c r="F48" s="94"/>
      <c r="G48" s="94"/>
      <c r="H48" s="67">
        <v>5</v>
      </c>
      <c r="I48" s="67" t="s">
        <v>8</v>
      </c>
      <c r="J48" s="97">
        <v>0</v>
      </c>
      <c r="K48" s="51">
        <f t="shared" si="0"/>
        <v>0</v>
      </c>
    </row>
    <row r="49" spans="1:11" s="53" customFormat="1" ht="18" customHeight="1" x14ac:dyDescent="0.2">
      <c r="A49" s="65">
        <v>44</v>
      </c>
      <c r="B49" s="7" t="s">
        <v>243</v>
      </c>
      <c r="C49" s="66" t="s">
        <v>770</v>
      </c>
      <c r="D49" s="67" t="s">
        <v>246</v>
      </c>
      <c r="E49" s="94"/>
      <c r="F49" s="94"/>
      <c r="G49" s="94"/>
      <c r="H49" s="67">
        <v>5</v>
      </c>
      <c r="I49" s="67" t="s">
        <v>8</v>
      </c>
      <c r="J49" s="97">
        <v>0</v>
      </c>
      <c r="K49" s="51">
        <f t="shared" si="0"/>
        <v>0</v>
      </c>
    </row>
    <row r="50" spans="1:11" s="53" customFormat="1" ht="18" customHeight="1" x14ac:dyDescent="0.2">
      <c r="A50" s="65">
        <v>45</v>
      </c>
      <c r="B50" s="7" t="s">
        <v>247</v>
      </c>
      <c r="C50" s="66" t="s">
        <v>771</v>
      </c>
      <c r="D50" s="67" t="s">
        <v>248</v>
      </c>
      <c r="E50" s="94"/>
      <c r="F50" s="94"/>
      <c r="G50" s="94"/>
      <c r="H50" s="67">
        <v>103</v>
      </c>
      <c r="I50" s="67" t="s">
        <v>8</v>
      </c>
      <c r="J50" s="97">
        <v>0</v>
      </c>
      <c r="K50" s="51">
        <f t="shared" si="0"/>
        <v>0</v>
      </c>
    </row>
    <row r="51" spans="1:11" s="53" customFormat="1" ht="18" customHeight="1" x14ac:dyDescent="0.2">
      <c r="A51" s="65">
        <v>46</v>
      </c>
      <c r="B51" s="7" t="s">
        <v>247</v>
      </c>
      <c r="C51" s="66" t="s">
        <v>772</v>
      </c>
      <c r="D51" s="67" t="s">
        <v>249</v>
      </c>
      <c r="E51" s="94"/>
      <c r="F51" s="94"/>
      <c r="G51" s="94"/>
      <c r="H51" s="67">
        <v>5</v>
      </c>
      <c r="I51" s="67" t="s">
        <v>8</v>
      </c>
      <c r="J51" s="97">
        <v>0</v>
      </c>
      <c r="K51" s="51">
        <f t="shared" si="0"/>
        <v>0</v>
      </c>
    </row>
    <row r="52" spans="1:11" s="53" customFormat="1" ht="18" customHeight="1" x14ac:dyDescent="0.2">
      <c r="A52" s="65">
        <v>47</v>
      </c>
      <c r="B52" s="7" t="s">
        <v>247</v>
      </c>
      <c r="C52" s="66" t="s">
        <v>772</v>
      </c>
      <c r="D52" s="67" t="s">
        <v>250</v>
      </c>
      <c r="E52" s="94"/>
      <c r="F52" s="94"/>
      <c r="G52" s="94"/>
      <c r="H52" s="67">
        <v>5</v>
      </c>
      <c r="I52" s="67" t="s">
        <v>8</v>
      </c>
      <c r="J52" s="97">
        <v>0</v>
      </c>
      <c r="K52" s="51">
        <f t="shared" si="0"/>
        <v>0</v>
      </c>
    </row>
    <row r="53" spans="1:11" s="53" customFormat="1" ht="18" customHeight="1" x14ac:dyDescent="0.2">
      <c r="A53" s="65">
        <v>48</v>
      </c>
      <c r="B53" s="7" t="s">
        <v>251</v>
      </c>
      <c r="C53" s="66" t="s">
        <v>773</v>
      </c>
      <c r="D53" s="67" t="s">
        <v>252</v>
      </c>
      <c r="E53" s="94"/>
      <c r="F53" s="94"/>
      <c r="G53" s="94"/>
      <c r="H53" s="67">
        <v>3</v>
      </c>
      <c r="I53" s="67" t="s">
        <v>8</v>
      </c>
      <c r="J53" s="97">
        <v>0</v>
      </c>
      <c r="K53" s="51">
        <f t="shared" si="0"/>
        <v>0</v>
      </c>
    </row>
    <row r="54" spans="1:11" s="53" customFormat="1" ht="18" customHeight="1" x14ac:dyDescent="0.2">
      <c r="A54" s="65">
        <v>49</v>
      </c>
      <c r="B54" s="7" t="s">
        <v>253</v>
      </c>
      <c r="C54" s="66" t="s">
        <v>774</v>
      </c>
      <c r="D54" s="67" t="s">
        <v>254</v>
      </c>
      <c r="E54" s="94"/>
      <c r="F54" s="94"/>
      <c r="G54" s="94"/>
      <c r="H54" s="67">
        <v>10</v>
      </c>
      <c r="I54" s="67" t="s">
        <v>8</v>
      </c>
      <c r="J54" s="97">
        <v>0</v>
      </c>
      <c r="K54" s="51">
        <f t="shared" si="0"/>
        <v>0</v>
      </c>
    </row>
    <row r="55" spans="1:11" s="53" customFormat="1" ht="18" customHeight="1" x14ac:dyDescent="0.2">
      <c r="A55" s="65">
        <v>50</v>
      </c>
      <c r="B55" s="7" t="s">
        <v>255</v>
      </c>
      <c r="C55" s="66" t="s">
        <v>256</v>
      </c>
      <c r="D55" s="67" t="s">
        <v>254</v>
      </c>
      <c r="E55" s="94"/>
      <c r="F55" s="94"/>
      <c r="G55" s="94"/>
      <c r="H55" s="67">
        <v>5</v>
      </c>
      <c r="I55" s="67" t="s">
        <v>8</v>
      </c>
      <c r="J55" s="97">
        <v>0</v>
      </c>
      <c r="K55" s="51">
        <f t="shared" si="0"/>
        <v>0</v>
      </c>
    </row>
    <row r="56" spans="1:11" s="53" customFormat="1" ht="18" customHeight="1" x14ac:dyDescent="0.2">
      <c r="A56" s="65">
        <v>51</v>
      </c>
      <c r="B56" s="7" t="s">
        <v>257</v>
      </c>
      <c r="C56" s="66" t="s">
        <v>775</v>
      </c>
      <c r="D56" s="67" t="s">
        <v>258</v>
      </c>
      <c r="E56" s="94"/>
      <c r="F56" s="94"/>
      <c r="G56" s="94"/>
      <c r="H56" s="67">
        <v>9</v>
      </c>
      <c r="I56" s="67" t="s">
        <v>8</v>
      </c>
      <c r="J56" s="97">
        <v>0</v>
      </c>
      <c r="K56" s="51">
        <f t="shared" si="0"/>
        <v>0</v>
      </c>
    </row>
    <row r="57" spans="1:11" s="53" customFormat="1" ht="18" customHeight="1" x14ac:dyDescent="0.2">
      <c r="A57" s="65">
        <v>52</v>
      </c>
      <c r="B57" s="7" t="s">
        <v>259</v>
      </c>
      <c r="C57" s="66" t="s">
        <v>776</v>
      </c>
      <c r="D57" s="67" t="s">
        <v>260</v>
      </c>
      <c r="E57" s="94"/>
      <c r="F57" s="94"/>
      <c r="G57" s="94"/>
      <c r="H57" s="67">
        <v>3</v>
      </c>
      <c r="I57" s="67" t="s">
        <v>8</v>
      </c>
      <c r="J57" s="97">
        <v>0</v>
      </c>
      <c r="K57" s="51">
        <f t="shared" si="0"/>
        <v>0</v>
      </c>
    </row>
    <row r="58" spans="1:11" s="53" customFormat="1" ht="18" customHeight="1" x14ac:dyDescent="0.2">
      <c r="A58" s="65">
        <v>53</v>
      </c>
      <c r="B58" s="7" t="s">
        <v>261</v>
      </c>
      <c r="C58" s="68" t="s">
        <v>262</v>
      </c>
      <c r="D58" s="14" t="s">
        <v>263</v>
      </c>
      <c r="E58" s="136"/>
      <c r="F58" s="136"/>
      <c r="G58" s="136"/>
      <c r="H58" s="67">
        <v>5</v>
      </c>
      <c r="I58" s="67" t="s">
        <v>8</v>
      </c>
      <c r="J58" s="97">
        <v>0</v>
      </c>
      <c r="K58" s="51">
        <f t="shared" si="0"/>
        <v>0</v>
      </c>
    </row>
    <row r="59" spans="1:11" s="53" customFormat="1" ht="18" customHeight="1" x14ac:dyDescent="0.2">
      <c r="A59" s="65">
        <v>54</v>
      </c>
      <c r="B59" s="7" t="s">
        <v>264</v>
      </c>
      <c r="C59" s="66" t="s">
        <v>777</v>
      </c>
      <c r="D59" s="67" t="s">
        <v>265</v>
      </c>
      <c r="E59" s="94"/>
      <c r="F59" s="94"/>
      <c r="G59" s="94"/>
      <c r="H59" s="67">
        <v>19</v>
      </c>
      <c r="I59" s="67" t="s">
        <v>8</v>
      </c>
      <c r="J59" s="97">
        <v>0</v>
      </c>
      <c r="K59" s="51">
        <f t="shared" si="0"/>
        <v>0</v>
      </c>
    </row>
    <row r="60" spans="1:11" s="53" customFormat="1" ht="18" customHeight="1" x14ac:dyDescent="0.2">
      <c r="A60" s="65">
        <v>55</v>
      </c>
      <c r="B60" s="7" t="s">
        <v>266</v>
      </c>
      <c r="C60" s="66" t="s">
        <v>778</v>
      </c>
      <c r="D60" s="67" t="s">
        <v>267</v>
      </c>
      <c r="E60" s="94"/>
      <c r="F60" s="94"/>
      <c r="G60" s="94"/>
      <c r="H60" s="67">
        <v>9</v>
      </c>
      <c r="I60" s="67" t="s">
        <v>8</v>
      </c>
      <c r="J60" s="97">
        <v>0</v>
      </c>
      <c r="K60" s="51">
        <f t="shared" si="0"/>
        <v>0</v>
      </c>
    </row>
    <row r="61" spans="1:11" s="53" customFormat="1" ht="18" customHeight="1" x14ac:dyDescent="0.2">
      <c r="A61" s="65">
        <v>56</v>
      </c>
      <c r="B61" s="7" t="s">
        <v>268</v>
      </c>
      <c r="C61" s="66" t="s">
        <v>269</v>
      </c>
      <c r="D61" s="67" t="s">
        <v>270</v>
      </c>
      <c r="E61" s="94"/>
      <c r="F61" s="94"/>
      <c r="G61" s="94"/>
      <c r="H61" s="67">
        <v>4</v>
      </c>
      <c r="I61" s="67" t="s">
        <v>8</v>
      </c>
      <c r="J61" s="97">
        <v>0</v>
      </c>
      <c r="K61" s="51">
        <f t="shared" si="0"/>
        <v>0</v>
      </c>
    </row>
    <row r="62" spans="1:11" s="53" customFormat="1" ht="18" customHeight="1" x14ac:dyDescent="0.2">
      <c r="A62" s="65">
        <v>57</v>
      </c>
      <c r="B62" s="7" t="s">
        <v>271</v>
      </c>
      <c r="C62" s="68" t="s">
        <v>272</v>
      </c>
      <c r="D62" s="14" t="s">
        <v>273</v>
      </c>
      <c r="E62" s="136"/>
      <c r="F62" s="136"/>
      <c r="G62" s="136"/>
      <c r="H62" s="67">
        <v>5</v>
      </c>
      <c r="I62" s="67" t="s">
        <v>8</v>
      </c>
      <c r="J62" s="97">
        <v>0</v>
      </c>
      <c r="K62" s="51">
        <f t="shared" si="0"/>
        <v>0</v>
      </c>
    </row>
    <row r="63" spans="1:11" s="53" customFormat="1" ht="18" customHeight="1" x14ac:dyDescent="0.2">
      <c r="A63" s="65">
        <v>58</v>
      </c>
      <c r="B63" s="7" t="s">
        <v>271</v>
      </c>
      <c r="C63" s="68" t="s">
        <v>272</v>
      </c>
      <c r="D63" s="14" t="s">
        <v>274</v>
      </c>
      <c r="E63" s="136"/>
      <c r="F63" s="136"/>
      <c r="G63" s="136"/>
      <c r="H63" s="67">
        <v>5</v>
      </c>
      <c r="I63" s="67" t="s">
        <v>8</v>
      </c>
      <c r="J63" s="97">
        <v>0</v>
      </c>
      <c r="K63" s="51">
        <f t="shared" si="0"/>
        <v>0</v>
      </c>
    </row>
    <row r="64" spans="1:11" s="53" customFormat="1" ht="18" customHeight="1" x14ac:dyDescent="0.2">
      <c r="A64" s="65">
        <v>59</v>
      </c>
      <c r="B64" s="7" t="s">
        <v>275</v>
      </c>
      <c r="C64" s="66" t="s">
        <v>779</v>
      </c>
      <c r="D64" s="67" t="s">
        <v>276</v>
      </c>
      <c r="E64" s="94"/>
      <c r="F64" s="94"/>
      <c r="G64" s="94"/>
      <c r="H64" s="67">
        <v>14</v>
      </c>
      <c r="I64" s="67" t="s">
        <v>8</v>
      </c>
      <c r="J64" s="97">
        <v>0</v>
      </c>
      <c r="K64" s="51">
        <f t="shared" si="0"/>
        <v>0</v>
      </c>
    </row>
    <row r="65" spans="1:11" s="53" customFormat="1" ht="18" customHeight="1" x14ac:dyDescent="0.2">
      <c r="A65" s="65">
        <v>60</v>
      </c>
      <c r="B65" s="7" t="s">
        <v>277</v>
      </c>
      <c r="C65" s="66" t="s">
        <v>780</v>
      </c>
      <c r="D65" s="67" t="s">
        <v>278</v>
      </c>
      <c r="E65" s="94"/>
      <c r="F65" s="94"/>
      <c r="G65" s="94"/>
      <c r="H65" s="67">
        <v>6</v>
      </c>
      <c r="I65" s="67" t="s">
        <v>8</v>
      </c>
      <c r="J65" s="97">
        <v>0</v>
      </c>
      <c r="K65" s="51">
        <f t="shared" si="0"/>
        <v>0</v>
      </c>
    </row>
    <row r="66" spans="1:11" s="53" customFormat="1" ht="18" customHeight="1" x14ac:dyDescent="0.2">
      <c r="A66" s="65">
        <v>61</v>
      </c>
      <c r="B66" s="7" t="s">
        <v>279</v>
      </c>
      <c r="C66" s="66" t="s">
        <v>781</v>
      </c>
      <c r="D66" s="67" t="s">
        <v>280</v>
      </c>
      <c r="E66" s="94"/>
      <c r="F66" s="94"/>
      <c r="G66" s="94"/>
      <c r="H66" s="67">
        <v>5</v>
      </c>
      <c r="I66" s="67" t="s">
        <v>8</v>
      </c>
      <c r="J66" s="97">
        <v>0</v>
      </c>
      <c r="K66" s="51">
        <f t="shared" si="0"/>
        <v>0</v>
      </c>
    </row>
    <row r="67" spans="1:11" s="53" customFormat="1" ht="18" customHeight="1" x14ac:dyDescent="0.2">
      <c r="A67" s="65">
        <v>62</v>
      </c>
      <c r="B67" s="7" t="s">
        <v>281</v>
      </c>
      <c r="C67" s="66" t="s">
        <v>282</v>
      </c>
      <c r="D67" s="67" t="s">
        <v>283</v>
      </c>
      <c r="E67" s="94"/>
      <c r="F67" s="94"/>
      <c r="G67" s="94"/>
      <c r="H67" s="67">
        <v>5</v>
      </c>
      <c r="I67" s="67" t="s">
        <v>8</v>
      </c>
      <c r="J67" s="97">
        <v>0</v>
      </c>
      <c r="K67" s="51">
        <f t="shared" si="0"/>
        <v>0</v>
      </c>
    </row>
    <row r="68" spans="1:11" s="53" customFormat="1" ht="18" customHeight="1" x14ac:dyDescent="0.2">
      <c r="A68" s="65">
        <v>63</v>
      </c>
      <c r="B68" s="7" t="s">
        <v>284</v>
      </c>
      <c r="C68" s="68" t="s">
        <v>285</v>
      </c>
      <c r="D68" s="14" t="s">
        <v>286</v>
      </c>
      <c r="E68" s="136"/>
      <c r="F68" s="136"/>
      <c r="G68" s="136"/>
      <c r="H68" s="67">
        <v>5</v>
      </c>
      <c r="I68" s="67" t="s">
        <v>8</v>
      </c>
      <c r="J68" s="97">
        <v>0</v>
      </c>
      <c r="K68" s="51">
        <f t="shared" si="0"/>
        <v>0</v>
      </c>
    </row>
    <row r="69" spans="1:11" s="53" customFormat="1" ht="18" customHeight="1" x14ac:dyDescent="0.2">
      <c r="A69" s="65">
        <v>64</v>
      </c>
      <c r="B69" s="7" t="s">
        <v>287</v>
      </c>
      <c r="C69" s="66" t="s">
        <v>891</v>
      </c>
      <c r="D69" s="67" t="s">
        <v>288</v>
      </c>
      <c r="E69" s="94"/>
      <c r="F69" s="94"/>
      <c r="G69" s="94"/>
      <c r="H69" s="67">
        <v>26</v>
      </c>
      <c r="I69" s="67" t="s">
        <v>8</v>
      </c>
      <c r="J69" s="97">
        <v>0</v>
      </c>
      <c r="K69" s="51">
        <f t="shared" si="0"/>
        <v>0</v>
      </c>
    </row>
    <row r="70" spans="1:11" s="53" customFormat="1" ht="18" customHeight="1" x14ac:dyDescent="0.2">
      <c r="A70" s="65">
        <v>65</v>
      </c>
      <c r="B70" s="7" t="s">
        <v>289</v>
      </c>
      <c r="C70" s="66" t="s">
        <v>290</v>
      </c>
      <c r="D70" s="67" t="s">
        <v>291</v>
      </c>
      <c r="E70" s="94"/>
      <c r="F70" s="94"/>
      <c r="G70" s="94"/>
      <c r="H70" s="67">
        <v>5</v>
      </c>
      <c r="I70" s="67" t="s">
        <v>8</v>
      </c>
      <c r="J70" s="97">
        <v>0</v>
      </c>
      <c r="K70" s="51">
        <f t="shared" si="0"/>
        <v>0</v>
      </c>
    </row>
    <row r="71" spans="1:11" s="53" customFormat="1" ht="18" customHeight="1" x14ac:dyDescent="0.2">
      <c r="A71" s="65">
        <v>66</v>
      </c>
      <c r="B71" s="7" t="s">
        <v>292</v>
      </c>
      <c r="C71" s="66" t="s">
        <v>892</v>
      </c>
      <c r="D71" s="67" t="s">
        <v>293</v>
      </c>
      <c r="E71" s="94"/>
      <c r="F71" s="94"/>
      <c r="G71" s="94"/>
      <c r="H71" s="67">
        <v>9</v>
      </c>
      <c r="I71" s="67" t="s">
        <v>8</v>
      </c>
      <c r="J71" s="97">
        <v>0</v>
      </c>
      <c r="K71" s="51">
        <f t="shared" ref="K71:K134" si="1">+H71*J71</f>
        <v>0</v>
      </c>
    </row>
    <row r="72" spans="1:11" s="53" customFormat="1" ht="18" customHeight="1" x14ac:dyDescent="0.2">
      <c r="A72" s="65">
        <v>67</v>
      </c>
      <c r="B72" s="7" t="s">
        <v>294</v>
      </c>
      <c r="C72" s="66" t="s">
        <v>782</v>
      </c>
      <c r="D72" s="67" t="s">
        <v>295</v>
      </c>
      <c r="E72" s="94"/>
      <c r="F72" s="94"/>
      <c r="G72" s="94"/>
      <c r="H72" s="67">
        <v>2</v>
      </c>
      <c r="I72" s="67" t="s">
        <v>8</v>
      </c>
      <c r="J72" s="97">
        <v>0</v>
      </c>
      <c r="K72" s="51">
        <f t="shared" si="1"/>
        <v>0</v>
      </c>
    </row>
    <row r="73" spans="1:11" s="53" customFormat="1" ht="18" customHeight="1" x14ac:dyDescent="0.2">
      <c r="A73" s="65">
        <v>68</v>
      </c>
      <c r="B73" s="7" t="s">
        <v>296</v>
      </c>
      <c r="C73" s="66" t="s">
        <v>783</v>
      </c>
      <c r="D73" s="67" t="s">
        <v>297</v>
      </c>
      <c r="E73" s="94"/>
      <c r="F73" s="94"/>
      <c r="G73" s="94"/>
      <c r="H73" s="67">
        <v>7</v>
      </c>
      <c r="I73" s="67" t="s">
        <v>8</v>
      </c>
      <c r="J73" s="97">
        <v>0</v>
      </c>
      <c r="K73" s="51">
        <f t="shared" si="1"/>
        <v>0</v>
      </c>
    </row>
    <row r="74" spans="1:11" s="53" customFormat="1" ht="18" customHeight="1" x14ac:dyDescent="0.2">
      <c r="A74" s="65">
        <v>69</v>
      </c>
      <c r="B74" s="7" t="s">
        <v>296</v>
      </c>
      <c r="C74" s="66" t="s">
        <v>784</v>
      </c>
      <c r="D74" s="67" t="s">
        <v>298</v>
      </c>
      <c r="E74" s="94"/>
      <c r="F74" s="94"/>
      <c r="G74" s="94"/>
      <c r="H74" s="67">
        <v>5</v>
      </c>
      <c r="I74" s="67" t="s">
        <v>8</v>
      </c>
      <c r="J74" s="97">
        <v>0</v>
      </c>
      <c r="K74" s="51">
        <f t="shared" si="1"/>
        <v>0</v>
      </c>
    </row>
    <row r="75" spans="1:11" s="53" customFormat="1" ht="18" customHeight="1" x14ac:dyDescent="0.2">
      <c r="A75" s="65">
        <v>70</v>
      </c>
      <c r="B75" s="7" t="s">
        <v>299</v>
      </c>
      <c r="C75" s="66" t="s">
        <v>785</v>
      </c>
      <c r="D75" s="67" t="s">
        <v>297</v>
      </c>
      <c r="E75" s="94"/>
      <c r="F75" s="94"/>
      <c r="G75" s="94"/>
      <c r="H75" s="67">
        <v>5</v>
      </c>
      <c r="I75" s="67" t="s">
        <v>8</v>
      </c>
      <c r="J75" s="97">
        <v>0</v>
      </c>
      <c r="K75" s="51">
        <f t="shared" si="1"/>
        <v>0</v>
      </c>
    </row>
    <row r="76" spans="1:11" s="53" customFormat="1" ht="18" customHeight="1" x14ac:dyDescent="0.2">
      <c r="A76" s="65">
        <v>71</v>
      </c>
      <c r="B76" s="7" t="s">
        <v>300</v>
      </c>
      <c r="C76" s="66" t="s">
        <v>786</v>
      </c>
      <c r="D76" s="67" t="s">
        <v>301</v>
      </c>
      <c r="E76" s="94"/>
      <c r="F76" s="94"/>
      <c r="G76" s="94"/>
      <c r="H76" s="67">
        <v>5</v>
      </c>
      <c r="I76" s="67" t="s">
        <v>8</v>
      </c>
      <c r="J76" s="97">
        <v>0</v>
      </c>
      <c r="K76" s="51">
        <f t="shared" si="1"/>
        <v>0</v>
      </c>
    </row>
    <row r="77" spans="1:11" s="53" customFormat="1" ht="18" customHeight="1" x14ac:dyDescent="0.2">
      <c r="A77" s="65">
        <v>72</v>
      </c>
      <c r="B77" s="7" t="s">
        <v>302</v>
      </c>
      <c r="C77" s="66" t="s">
        <v>787</v>
      </c>
      <c r="D77" s="67" t="s">
        <v>303</v>
      </c>
      <c r="E77" s="94"/>
      <c r="F77" s="94"/>
      <c r="G77" s="94"/>
      <c r="H77" s="67">
        <v>2</v>
      </c>
      <c r="I77" s="67" t="s">
        <v>8</v>
      </c>
      <c r="J77" s="97">
        <v>0</v>
      </c>
      <c r="K77" s="51">
        <f t="shared" si="1"/>
        <v>0</v>
      </c>
    </row>
    <row r="78" spans="1:11" s="53" customFormat="1" ht="18" customHeight="1" x14ac:dyDescent="0.2">
      <c r="A78" s="65">
        <v>73</v>
      </c>
      <c r="B78" s="7" t="s">
        <v>304</v>
      </c>
      <c r="C78" s="68" t="s">
        <v>305</v>
      </c>
      <c r="D78" s="14" t="s">
        <v>306</v>
      </c>
      <c r="E78" s="136"/>
      <c r="F78" s="136"/>
      <c r="G78" s="136"/>
      <c r="H78" s="67">
        <v>5</v>
      </c>
      <c r="I78" s="67" t="s">
        <v>8</v>
      </c>
      <c r="J78" s="97">
        <v>0</v>
      </c>
      <c r="K78" s="51">
        <f t="shared" si="1"/>
        <v>0</v>
      </c>
    </row>
    <row r="79" spans="1:11" s="53" customFormat="1" ht="18" customHeight="1" x14ac:dyDescent="0.2">
      <c r="A79" s="65">
        <v>74</v>
      </c>
      <c r="B79" s="7" t="s">
        <v>307</v>
      </c>
      <c r="C79" s="68" t="s">
        <v>308</v>
      </c>
      <c r="D79" s="14" t="s">
        <v>309</v>
      </c>
      <c r="E79" s="136"/>
      <c r="F79" s="136"/>
      <c r="G79" s="136"/>
      <c r="H79" s="67">
        <v>5</v>
      </c>
      <c r="I79" s="67" t="s">
        <v>8</v>
      </c>
      <c r="J79" s="97">
        <v>0</v>
      </c>
      <c r="K79" s="51">
        <f t="shared" si="1"/>
        <v>0</v>
      </c>
    </row>
    <row r="80" spans="1:11" s="53" customFormat="1" ht="18" customHeight="1" x14ac:dyDescent="0.2">
      <c r="A80" s="65">
        <v>75</v>
      </c>
      <c r="B80" s="7" t="s">
        <v>310</v>
      </c>
      <c r="C80" s="68" t="s">
        <v>311</v>
      </c>
      <c r="D80" s="14" t="s">
        <v>312</v>
      </c>
      <c r="E80" s="136"/>
      <c r="F80" s="136"/>
      <c r="G80" s="136"/>
      <c r="H80" s="67">
        <v>5</v>
      </c>
      <c r="I80" s="67" t="s">
        <v>8</v>
      </c>
      <c r="J80" s="97">
        <v>0</v>
      </c>
      <c r="K80" s="51">
        <f t="shared" si="1"/>
        <v>0</v>
      </c>
    </row>
    <row r="81" spans="1:11" s="53" customFormat="1" ht="18" customHeight="1" x14ac:dyDescent="0.2">
      <c r="A81" s="65">
        <v>76</v>
      </c>
      <c r="B81" s="7" t="s">
        <v>313</v>
      </c>
      <c r="C81" s="66" t="s">
        <v>788</v>
      </c>
      <c r="D81" s="67" t="s">
        <v>314</v>
      </c>
      <c r="E81" s="94"/>
      <c r="F81" s="94"/>
      <c r="G81" s="94"/>
      <c r="H81" s="67">
        <v>5</v>
      </c>
      <c r="I81" s="67" t="s">
        <v>8</v>
      </c>
      <c r="J81" s="97">
        <v>0</v>
      </c>
      <c r="K81" s="51">
        <f t="shared" si="1"/>
        <v>0</v>
      </c>
    </row>
    <row r="82" spans="1:11" s="53" customFormat="1" ht="18" customHeight="1" x14ac:dyDescent="0.2">
      <c r="A82" s="65">
        <v>77</v>
      </c>
      <c r="B82" s="7" t="s">
        <v>315</v>
      </c>
      <c r="C82" s="66" t="s">
        <v>789</v>
      </c>
      <c r="D82" s="67" t="s">
        <v>316</v>
      </c>
      <c r="E82" s="94"/>
      <c r="F82" s="94"/>
      <c r="G82" s="94"/>
      <c r="H82" s="67">
        <v>5</v>
      </c>
      <c r="I82" s="67" t="s">
        <v>8</v>
      </c>
      <c r="J82" s="97">
        <v>0</v>
      </c>
      <c r="K82" s="51">
        <f t="shared" si="1"/>
        <v>0</v>
      </c>
    </row>
    <row r="83" spans="1:11" s="53" customFormat="1" ht="18" customHeight="1" x14ac:dyDescent="0.2">
      <c r="A83" s="65">
        <v>78</v>
      </c>
      <c r="B83" s="7" t="s">
        <v>317</v>
      </c>
      <c r="C83" s="66" t="s">
        <v>790</v>
      </c>
      <c r="D83" s="67" t="s">
        <v>318</v>
      </c>
      <c r="E83" s="94"/>
      <c r="F83" s="94"/>
      <c r="G83" s="94"/>
      <c r="H83" s="67">
        <v>5</v>
      </c>
      <c r="I83" s="67" t="s">
        <v>8</v>
      </c>
      <c r="J83" s="97">
        <v>0</v>
      </c>
      <c r="K83" s="51">
        <f t="shared" si="1"/>
        <v>0</v>
      </c>
    </row>
    <row r="84" spans="1:11" s="53" customFormat="1" ht="18" customHeight="1" x14ac:dyDescent="0.2">
      <c r="A84" s="65">
        <v>79</v>
      </c>
      <c r="B84" s="7" t="s">
        <v>319</v>
      </c>
      <c r="C84" s="66" t="s">
        <v>791</v>
      </c>
      <c r="D84" s="67" t="s">
        <v>320</v>
      </c>
      <c r="E84" s="94"/>
      <c r="F84" s="94"/>
      <c r="G84" s="94"/>
      <c r="H84" s="67">
        <v>19</v>
      </c>
      <c r="I84" s="67" t="s">
        <v>8</v>
      </c>
      <c r="J84" s="97">
        <v>0</v>
      </c>
      <c r="K84" s="51">
        <f t="shared" si="1"/>
        <v>0</v>
      </c>
    </row>
    <row r="85" spans="1:11" s="53" customFormat="1" ht="18" customHeight="1" x14ac:dyDescent="0.2">
      <c r="A85" s="65">
        <v>80</v>
      </c>
      <c r="B85" s="7" t="s">
        <v>319</v>
      </c>
      <c r="C85" s="66" t="s">
        <v>791</v>
      </c>
      <c r="D85" s="67" t="s">
        <v>321</v>
      </c>
      <c r="E85" s="94"/>
      <c r="F85" s="94"/>
      <c r="G85" s="94"/>
      <c r="H85" s="67">
        <v>5</v>
      </c>
      <c r="I85" s="67" t="s">
        <v>8</v>
      </c>
      <c r="J85" s="97">
        <v>0</v>
      </c>
      <c r="K85" s="51">
        <f t="shared" si="1"/>
        <v>0</v>
      </c>
    </row>
    <row r="86" spans="1:11" s="53" customFormat="1" ht="18" customHeight="1" x14ac:dyDescent="0.2">
      <c r="A86" s="65">
        <v>81</v>
      </c>
      <c r="B86" s="7" t="s">
        <v>322</v>
      </c>
      <c r="C86" s="66" t="s">
        <v>792</v>
      </c>
      <c r="D86" s="67" t="s">
        <v>323</v>
      </c>
      <c r="E86" s="94"/>
      <c r="F86" s="94"/>
      <c r="G86" s="94"/>
      <c r="H86" s="67">
        <v>8</v>
      </c>
      <c r="I86" s="67" t="s">
        <v>8</v>
      </c>
      <c r="J86" s="97">
        <v>0</v>
      </c>
      <c r="K86" s="51">
        <f t="shared" si="1"/>
        <v>0</v>
      </c>
    </row>
    <row r="87" spans="1:11" s="53" customFormat="1" ht="18" customHeight="1" x14ac:dyDescent="0.2">
      <c r="A87" s="65">
        <v>82</v>
      </c>
      <c r="B87" s="7" t="s">
        <v>324</v>
      </c>
      <c r="C87" s="66" t="s">
        <v>793</v>
      </c>
      <c r="D87" s="67" t="s">
        <v>325</v>
      </c>
      <c r="E87" s="94"/>
      <c r="F87" s="94"/>
      <c r="G87" s="94"/>
      <c r="H87" s="67">
        <v>5</v>
      </c>
      <c r="I87" s="67" t="s">
        <v>8</v>
      </c>
      <c r="J87" s="97">
        <v>0</v>
      </c>
      <c r="K87" s="51">
        <f t="shared" si="1"/>
        <v>0</v>
      </c>
    </row>
    <row r="88" spans="1:11" s="53" customFormat="1" ht="18" customHeight="1" x14ac:dyDescent="0.2">
      <c r="A88" s="65">
        <v>83</v>
      </c>
      <c r="B88" s="7" t="s">
        <v>326</v>
      </c>
      <c r="C88" s="66" t="s">
        <v>794</v>
      </c>
      <c r="D88" s="67" t="s">
        <v>327</v>
      </c>
      <c r="E88" s="94"/>
      <c r="F88" s="94"/>
      <c r="G88" s="94"/>
      <c r="H88" s="67">
        <v>4</v>
      </c>
      <c r="I88" s="67" t="s">
        <v>8</v>
      </c>
      <c r="J88" s="97">
        <v>0</v>
      </c>
      <c r="K88" s="51">
        <f t="shared" si="1"/>
        <v>0</v>
      </c>
    </row>
    <row r="89" spans="1:11" s="53" customFormat="1" ht="18" customHeight="1" x14ac:dyDescent="0.2">
      <c r="A89" s="65">
        <v>84</v>
      </c>
      <c r="B89" s="7" t="s">
        <v>328</v>
      </c>
      <c r="C89" s="66" t="s">
        <v>329</v>
      </c>
      <c r="D89" s="67" t="s">
        <v>330</v>
      </c>
      <c r="E89" s="94"/>
      <c r="F89" s="94"/>
      <c r="G89" s="94"/>
      <c r="H89" s="67">
        <v>5</v>
      </c>
      <c r="I89" s="67" t="s">
        <v>8</v>
      </c>
      <c r="J89" s="97">
        <v>0</v>
      </c>
      <c r="K89" s="51">
        <f t="shared" si="1"/>
        <v>0</v>
      </c>
    </row>
    <row r="90" spans="1:11" s="53" customFormat="1" ht="18" customHeight="1" x14ac:dyDescent="0.2">
      <c r="A90" s="65">
        <v>85</v>
      </c>
      <c r="B90" s="7" t="s">
        <v>331</v>
      </c>
      <c r="C90" s="66" t="s">
        <v>332</v>
      </c>
      <c r="D90" s="67" t="s">
        <v>333</v>
      </c>
      <c r="E90" s="94"/>
      <c r="F90" s="94"/>
      <c r="G90" s="94"/>
      <c r="H90" s="67">
        <v>6</v>
      </c>
      <c r="I90" s="67" t="s">
        <v>8</v>
      </c>
      <c r="J90" s="97">
        <v>0</v>
      </c>
      <c r="K90" s="51">
        <f t="shared" si="1"/>
        <v>0</v>
      </c>
    </row>
    <row r="91" spans="1:11" s="53" customFormat="1" ht="18" customHeight="1" x14ac:dyDescent="0.2">
      <c r="A91" s="65">
        <v>86</v>
      </c>
      <c r="B91" s="7" t="s">
        <v>334</v>
      </c>
      <c r="C91" s="66" t="s">
        <v>795</v>
      </c>
      <c r="D91" s="67" t="s">
        <v>335</v>
      </c>
      <c r="E91" s="94"/>
      <c r="F91" s="94"/>
      <c r="G91" s="94"/>
      <c r="H91" s="67">
        <v>4</v>
      </c>
      <c r="I91" s="67" t="s">
        <v>8</v>
      </c>
      <c r="J91" s="97">
        <v>0</v>
      </c>
      <c r="K91" s="51">
        <f t="shared" si="1"/>
        <v>0</v>
      </c>
    </row>
    <row r="92" spans="1:11" s="53" customFormat="1" ht="18" customHeight="1" x14ac:dyDescent="0.2">
      <c r="A92" s="65">
        <v>87</v>
      </c>
      <c r="B92" s="7" t="s">
        <v>336</v>
      </c>
      <c r="C92" s="66" t="s">
        <v>796</v>
      </c>
      <c r="D92" s="67" t="s">
        <v>337</v>
      </c>
      <c r="E92" s="94"/>
      <c r="F92" s="94"/>
      <c r="G92" s="94"/>
      <c r="H92" s="67">
        <v>5</v>
      </c>
      <c r="I92" s="67" t="s">
        <v>8</v>
      </c>
      <c r="J92" s="97">
        <v>0</v>
      </c>
      <c r="K92" s="51">
        <f t="shared" si="1"/>
        <v>0</v>
      </c>
    </row>
    <row r="93" spans="1:11" s="53" customFormat="1" ht="18" customHeight="1" x14ac:dyDescent="0.2">
      <c r="A93" s="65">
        <v>88</v>
      </c>
      <c r="B93" s="7" t="s">
        <v>338</v>
      </c>
      <c r="C93" s="66" t="s">
        <v>339</v>
      </c>
      <c r="D93" s="67" t="s">
        <v>340</v>
      </c>
      <c r="E93" s="94"/>
      <c r="F93" s="94"/>
      <c r="G93" s="94"/>
      <c r="H93" s="67">
        <v>6</v>
      </c>
      <c r="I93" s="67" t="s">
        <v>8</v>
      </c>
      <c r="J93" s="97">
        <v>0</v>
      </c>
      <c r="K93" s="51">
        <f t="shared" si="1"/>
        <v>0</v>
      </c>
    </row>
    <row r="94" spans="1:11" s="53" customFormat="1" ht="18" customHeight="1" x14ac:dyDescent="0.2">
      <c r="A94" s="65">
        <v>89</v>
      </c>
      <c r="B94" s="7" t="s">
        <v>338</v>
      </c>
      <c r="C94" s="66" t="s">
        <v>339</v>
      </c>
      <c r="D94" s="67" t="s">
        <v>340</v>
      </c>
      <c r="E94" s="94"/>
      <c r="F94" s="94"/>
      <c r="G94" s="94"/>
      <c r="H94" s="67">
        <v>5</v>
      </c>
      <c r="I94" s="67" t="s">
        <v>8</v>
      </c>
      <c r="J94" s="97">
        <v>0</v>
      </c>
      <c r="K94" s="51">
        <f t="shared" si="1"/>
        <v>0</v>
      </c>
    </row>
    <row r="95" spans="1:11" s="53" customFormat="1" ht="18" customHeight="1" x14ac:dyDescent="0.2">
      <c r="A95" s="65">
        <v>90</v>
      </c>
      <c r="B95" s="7" t="s">
        <v>341</v>
      </c>
      <c r="C95" s="66" t="s">
        <v>342</v>
      </c>
      <c r="D95" s="67" t="s">
        <v>343</v>
      </c>
      <c r="E95" s="94"/>
      <c r="F95" s="94"/>
      <c r="G95" s="94"/>
      <c r="H95" s="67">
        <v>11</v>
      </c>
      <c r="I95" s="67" t="s">
        <v>8</v>
      </c>
      <c r="J95" s="97">
        <v>0</v>
      </c>
      <c r="K95" s="51">
        <f t="shared" si="1"/>
        <v>0</v>
      </c>
    </row>
    <row r="96" spans="1:11" s="53" customFormat="1" ht="18" customHeight="1" x14ac:dyDescent="0.2">
      <c r="A96" s="65">
        <v>91</v>
      </c>
      <c r="B96" s="7" t="s">
        <v>344</v>
      </c>
      <c r="C96" s="66" t="s">
        <v>797</v>
      </c>
      <c r="D96" s="67" t="s">
        <v>345</v>
      </c>
      <c r="E96" s="94"/>
      <c r="F96" s="94"/>
      <c r="G96" s="94"/>
      <c r="H96" s="67">
        <v>2</v>
      </c>
      <c r="I96" s="67" t="s">
        <v>8</v>
      </c>
      <c r="J96" s="97">
        <v>0</v>
      </c>
      <c r="K96" s="51">
        <f t="shared" si="1"/>
        <v>0</v>
      </c>
    </row>
    <row r="97" spans="1:11" s="53" customFormat="1" ht="18" customHeight="1" x14ac:dyDescent="0.2">
      <c r="A97" s="65">
        <v>92</v>
      </c>
      <c r="B97" s="7" t="s">
        <v>346</v>
      </c>
      <c r="C97" s="66" t="s">
        <v>798</v>
      </c>
      <c r="D97" s="67" t="s">
        <v>347</v>
      </c>
      <c r="E97" s="94"/>
      <c r="F97" s="94"/>
      <c r="G97" s="94"/>
      <c r="H97" s="67">
        <v>8</v>
      </c>
      <c r="I97" s="67" t="s">
        <v>8</v>
      </c>
      <c r="J97" s="97">
        <v>0</v>
      </c>
      <c r="K97" s="51">
        <f t="shared" si="1"/>
        <v>0</v>
      </c>
    </row>
    <row r="98" spans="1:11" s="53" customFormat="1" ht="18" customHeight="1" x14ac:dyDescent="0.2">
      <c r="A98" s="65">
        <v>93</v>
      </c>
      <c r="B98" s="7" t="s">
        <v>346</v>
      </c>
      <c r="C98" s="66" t="s">
        <v>798</v>
      </c>
      <c r="D98" s="67" t="s">
        <v>346</v>
      </c>
      <c r="E98" s="94"/>
      <c r="F98" s="94"/>
      <c r="G98" s="94"/>
      <c r="H98" s="67">
        <v>5</v>
      </c>
      <c r="I98" s="67" t="s">
        <v>8</v>
      </c>
      <c r="J98" s="97">
        <v>0</v>
      </c>
      <c r="K98" s="51">
        <f t="shared" si="1"/>
        <v>0</v>
      </c>
    </row>
    <row r="99" spans="1:11" s="53" customFormat="1" ht="18" customHeight="1" x14ac:dyDescent="0.2">
      <c r="A99" s="65">
        <v>94</v>
      </c>
      <c r="B99" s="7" t="s">
        <v>348</v>
      </c>
      <c r="C99" s="66" t="s">
        <v>799</v>
      </c>
      <c r="D99" s="67" t="s">
        <v>349</v>
      </c>
      <c r="E99" s="94"/>
      <c r="F99" s="94"/>
      <c r="G99" s="94"/>
      <c r="H99" s="67">
        <v>551</v>
      </c>
      <c r="I99" s="67" t="s">
        <v>8</v>
      </c>
      <c r="J99" s="97">
        <v>0</v>
      </c>
      <c r="K99" s="51">
        <f t="shared" si="1"/>
        <v>0</v>
      </c>
    </row>
    <row r="100" spans="1:11" s="53" customFormat="1" ht="18" customHeight="1" x14ac:dyDescent="0.2">
      <c r="A100" s="65">
        <v>95</v>
      </c>
      <c r="B100" s="7" t="s">
        <v>350</v>
      </c>
      <c r="C100" s="66" t="s">
        <v>351</v>
      </c>
      <c r="D100" s="67" t="s">
        <v>352</v>
      </c>
      <c r="E100" s="94"/>
      <c r="F100" s="94"/>
      <c r="G100" s="94"/>
      <c r="H100" s="67">
        <v>29</v>
      </c>
      <c r="I100" s="67" t="s">
        <v>8</v>
      </c>
      <c r="J100" s="97">
        <v>0</v>
      </c>
      <c r="K100" s="51">
        <f t="shared" si="1"/>
        <v>0</v>
      </c>
    </row>
    <row r="101" spans="1:11" s="53" customFormat="1" ht="18" customHeight="1" x14ac:dyDescent="0.2">
      <c r="A101" s="65">
        <v>96</v>
      </c>
      <c r="B101" s="7" t="s">
        <v>353</v>
      </c>
      <c r="C101" s="66" t="s">
        <v>800</v>
      </c>
      <c r="D101" s="67" t="s">
        <v>354</v>
      </c>
      <c r="E101" s="94"/>
      <c r="F101" s="94"/>
      <c r="G101" s="94"/>
      <c r="H101" s="67">
        <v>4</v>
      </c>
      <c r="I101" s="67" t="s">
        <v>8</v>
      </c>
      <c r="J101" s="97">
        <v>0</v>
      </c>
      <c r="K101" s="51">
        <f t="shared" si="1"/>
        <v>0</v>
      </c>
    </row>
    <row r="102" spans="1:11" s="53" customFormat="1" ht="18" customHeight="1" x14ac:dyDescent="0.2">
      <c r="A102" s="65">
        <v>97</v>
      </c>
      <c r="B102" s="7" t="s">
        <v>355</v>
      </c>
      <c r="C102" s="66" t="s">
        <v>356</v>
      </c>
      <c r="D102" s="67" t="s">
        <v>357</v>
      </c>
      <c r="E102" s="94"/>
      <c r="F102" s="94"/>
      <c r="G102" s="94"/>
      <c r="H102" s="67">
        <v>6</v>
      </c>
      <c r="I102" s="67" t="s">
        <v>8</v>
      </c>
      <c r="J102" s="97">
        <v>0</v>
      </c>
      <c r="K102" s="51">
        <f t="shared" si="1"/>
        <v>0</v>
      </c>
    </row>
    <row r="103" spans="1:11" s="53" customFormat="1" ht="18" customHeight="1" x14ac:dyDescent="0.2">
      <c r="A103" s="65">
        <v>98</v>
      </c>
      <c r="B103" s="7" t="s">
        <v>358</v>
      </c>
      <c r="C103" s="66" t="s">
        <v>801</v>
      </c>
      <c r="D103" s="67" t="s">
        <v>359</v>
      </c>
      <c r="E103" s="94"/>
      <c r="F103" s="94"/>
      <c r="G103" s="94"/>
      <c r="H103" s="67">
        <v>5</v>
      </c>
      <c r="I103" s="67" t="s">
        <v>8</v>
      </c>
      <c r="J103" s="97">
        <v>0</v>
      </c>
      <c r="K103" s="51">
        <f t="shared" si="1"/>
        <v>0</v>
      </c>
    </row>
    <row r="104" spans="1:11" s="53" customFormat="1" ht="18" customHeight="1" x14ac:dyDescent="0.2">
      <c r="A104" s="65">
        <v>99</v>
      </c>
      <c r="B104" s="7" t="s">
        <v>360</v>
      </c>
      <c r="C104" s="66" t="s">
        <v>802</v>
      </c>
      <c r="D104" s="67" t="s">
        <v>361</v>
      </c>
      <c r="E104" s="94"/>
      <c r="F104" s="94"/>
      <c r="G104" s="94"/>
      <c r="H104" s="67">
        <v>5</v>
      </c>
      <c r="I104" s="67" t="s">
        <v>8</v>
      </c>
      <c r="J104" s="97">
        <v>0</v>
      </c>
      <c r="K104" s="51">
        <f t="shared" si="1"/>
        <v>0</v>
      </c>
    </row>
    <row r="105" spans="1:11" s="53" customFormat="1" ht="18" customHeight="1" x14ac:dyDescent="0.2">
      <c r="A105" s="65">
        <v>100</v>
      </c>
      <c r="B105" s="7" t="s">
        <v>362</v>
      </c>
      <c r="C105" s="66" t="s">
        <v>803</v>
      </c>
      <c r="D105" s="67" t="s">
        <v>363</v>
      </c>
      <c r="E105" s="94"/>
      <c r="F105" s="94"/>
      <c r="G105" s="94"/>
      <c r="H105" s="67">
        <v>5</v>
      </c>
      <c r="I105" s="67" t="s">
        <v>8</v>
      </c>
      <c r="J105" s="97">
        <v>0</v>
      </c>
      <c r="K105" s="51">
        <f t="shared" si="1"/>
        <v>0</v>
      </c>
    </row>
    <row r="106" spans="1:11" s="53" customFormat="1" ht="18" customHeight="1" x14ac:dyDescent="0.2">
      <c r="A106" s="65">
        <v>101</v>
      </c>
      <c r="B106" s="7" t="s">
        <v>364</v>
      </c>
      <c r="C106" s="66" t="s">
        <v>804</v>
      </c>
      <c r="D106" s="67" t="s">
        <v>365</v>
      </c>
      <c r="E106" s="94"/>
      <c r="F106" s="94"/>
      <c r="G106" s="94"/>
      <c r="H106" s="67">
        <v>5</v>
      </c>
      <c r="I106" s="67" t="s">
        <v>8</v>
      </c>
      <c r="J106" s="97">
        <v>0</v>
      </c>
      <c r="K106" s="51">
        <f t="shared" si="1"/>
        <v>0</v>
      </c>
    </row>
    <row r="107" spans="1:11" s="53" customFormat="1" ht="18" customHeight="1" x14ac:dyDescent="0.2">
      <c r="A107" s="65">
        <v>102</v>
      </c>
      <c r="B107" s="7" t="s">
        <v>366</v>
      </c>
      <c r="C107" s="66" t="s">
        <v>805</v>
      </c>
      <c r="D107" s="67" t="s">
        <v>367</v>
      </c>
      <c r="E107" s="94"/>
      <c r="F107" s="94"/>
      <c r="G107" s="94"/>
      <c r="H107" s="67">
        <v>5</v>
      </c>
      <c r="I107" s="67" t="s">
        <v>8</v>
      </c>
      <c r="J107" s="97">
        <v>0</v>
      </c>
      <c r="K107" s="51">
        <f t="shared" si="1"/>
        <v>0</v>
      </c>
    </row>
    <row r="108" spans="1:11" s="53" customFormat="1" ht="18" customHeight="1" x14ac:dyDescent="0.2">
      <c r="A108" s="65">
        <v>103</v>
      </c>
      <c r="B108" s="7" t="s">
        <v>368</v>
      </c>
      <c r="C108" s="66" t="s">
        <v>806</v>
      </c>
      <c r="D108" s="67" t="s">
        <v>369</v>
      </c>
      <c r="E108" s="94"/>
      <c r="F108" s="94"/>
      <c r="G108" s="94"/>
      <c r="H108" s="67">
        <v>5</v>
      </c>
      <c r="I108" s="67" t="s">
        <v>8</v>
      </c>
      <c r="J108" s="97">
        <v>0</v>
      </c>
      <c r="K108" s="51">
        <f t="shared" si="1"/>
        <v>0</v>
      </c>
    </row>
    <row r="109" spans="1:11" s="53" customFormat="1" ht="18" customHeight="1" x14ac:dyDescent="0.2">
      <c r="A109" s="65">
        <v>104</v>
      </c>
      <c r="B109" s="7" t="s">
        <v>370</v>
      </c>
      <c r="C109" s="66" t="s">
        <v>809</v>
      </c>
      <c r="D109" s="67" t="s">
        <v>371</v>
      </c>
      <c r="E109" s="94"/>
      <c r="F109" s="94"/>
      <c r="G109" s="94"/>
      <c r="H109" s="67">
        <v>5</v>
      </c>
      <c r="I109" s="67" t="s">
        <v>8</v>
      </c>
      <c r="J109" s="97">
        <v>0</v>
      </c>
      <c r="K109" s="51">
        <f t="shared" si="1"/>
        <v>0</v>
      </c>
    </row>
    <row r="110" spans="1:11" s="53" customFormat="1" ht="18" customHeight="1" x14ac:dyDescent="0.2">
      <c r="A110" s="65">
        <v>105</v>
      </c>
      <c r="B110" s="7" t="s">
        <v>372</v>
      </c>
      <c r="C110" s="66" t="s">
        <v>810</v>
      </c>
      <c r="D110" s="67" t="s">
        <v>373</v>
      </c>
      <c r="E110" s="94"/>
      <c r="F110" s="94"/>
      <c r="G110" s="94"/>
      <c r="H110" s="67">
        <v>2</v>
      </c>
      <c r="I110" s="67" t="s">
        <v>8</v>
      </c>
      <c r="J110" s="97">
        <v>0</v>
      </c>
      <c r="K110" s="51">
        <f t="shared" si="1"/>
        <v>0</v>
      </c>
    </row>
    <row r="111" spans="1:11" s="53" customFormat="1" ht="18" customHeight="1" x14ac:dyDescent="0.2">
      <c r="A111" s="65">
        <v>106</v>
      </c>
      <c r="B111" s="7" t="s">
        <v>374</v>
      </c>
      <c r="C111" s="66" t="s">
        <v>375</v>
      </c>
      <c r="D111" s="67" t="s">
        <v>376</v>
      </c>
      <c r="E111" s="94"/>
      <c r="F111" s="94"/>
      <c r="G111" s="94"/>
      <c r="H111" s="67">
        <v>5</v>
      </c>
      <c r="I111" s="67" t="s">
        <v>8</v>
      </c>
      <c r="J111" s="97">
        <v>0</v>
      </c>
      <c r="K111" s="51">
        <f t="shared" si="1"/>
        <v>0</v>
      </c>
    </row>
    <row r="112" spans="1:11" s="53" customFormat="1" ht="18" customHeight="1" x14ac:dyDescent="0.2">
      <c r="A112" s="65">
        <v>107</v>
      </c>
      <c r="B112" s="7" t="s">
        <v>377</v>
      </c>
      <c r="C112" s="66" t="s">
        <v>378</v>
      </c>
      <c r="D112" s="67" t="s">
        <v>379</v>
      </c>
      <c r="E112" s="94"/>
      <c r="F112" s="94"/>
      <c r="G112" s="94"/>
      <c r="H112" s="67">
        <v>2</v>
      </c>
      <c r="I112" s="67" t="s">
        <v>8</v>
      </c>
      <c r="J112" s="97">
        <v>0</v>
      </c>
      <c r="K112" s="51">
        <f t="shared" si="1"/>
        <v>0</v>
      </c>
    </row>
    <row r="113" spans="1:11" s="53" customFormat="1" ht="18" customHeight="1" x14ac:dyDescent="0.2">
      <c r="A113" s="65">
        <v>108</v>
      </c>
      <c r="B113" s="7" t="s">
        <v>380</v>
      </c>
      <c r="C113" s="66" t="s">
        <v>811</v>
      </c>
      <c r="D113" s="67" t="s">
        <v>381</v>
      </c>
      <c r="E113" s="94"/>
      <c r="F113" s="94"/>
      <c r="G113" s="94"/>
      <c r="H113" s="67">
        <v>8</v>
      </c>
      <c r="I113" s="67" t="s">
        <v>8</v>
      </c>
      <c r="J113" s="97">
        <v>0</v>
      </c>
      <c r="K113" s="51">
        <f t="shared" si="1"/>
        <v>0</v>
      </c>
    </row>
    <row r="114" spans="1:11" s="53" customFormat="1" ht="18" customHeight="1" x14ac:dyDescent="0.2">
      <c r="A114" s="65">
        <v>109</v>
      </c>
      <c r="B114" s="7" t="s">
        <v>382</v>
      </c>
      <c r="C114" s="66" t="s">
        <v>812</v>
      </c>
      <c r="D114" s="67" t="s">
        <v>383</v>
      </c>
      <c r="E114" s="94"/>
      <c r="F114" s="94"/>
      <c r="G114" s="94"/>
      <c r="H114" s="67">
        <v>5</v>
      </c>
      <c r="I114" s="67" t="s">
        <v>8</v>
      </c>
      <c r="J114" s="97">
        <v>0</v>
      </c>
      <c r="K114" s="51">
        <f t="shared" si="1"/>
        <v>0</v>
      </c>
    </row>
    <row r="115" spans="1:11" s="53" customFormat="1" ht="18" customHeight="1" x14ac:dyDescent="0.2">
      <c r="A115" s="65">
        <v>110</v>
      </c>
      <c r="B115" s="7" t="s">
        <v>384</v>
      </c>
      <c r="C115" s="66" t="s">
        <v>813</v>
      </c>
      <c r="D115" s="67" t="s">
        <v>385</v>
      </c>
      <c r="E115" s="94"/>
      <c r="F115" s="94"/>
      <c r="G115" s="94"/>
      <c r="H115" s="67">
        <v>11</v>
      </c>
      <c r="I115" s="67" t="s">
        <v>8</v>
      </c>
      <c r="J115" s="97">
        <v>0</v>
      </c>
      <c r="K115" s="51">
        <f t="shared" si="1"/>
        <v>0</v>
      </c>
    </row>
    <row r="116" spans="1:11" s="53" customFormat="1" ht="18" customHeight="1" x14ac:dyDescent="0.2">
      <c r="A116" s="65">
        <v>111</v>
      </c>
      <c r="B116" s="7" t="s">
        <v>386</v>
      </c>
      <c r="C116" s="66" t="s">
        <v>814</v>
      </c>
      <c r="D116" s="67" t="s">
        <v>387</v>
      </c>
      <c r="E116" s="94"/>
      <c r="F116" s="94"/>
      <c r="G116" s="94"/>
      <c r="H116" s="67">
        <v>5</v>
      </c>
      <c r="I116" s="67" t="s">
        <v>8</v>
      </c>
      <c r="J116" s="97">
        <v>0</v>
      </c>
      <c r="K116" s="51">
        <f t="shared" si="1"/>
        <v>0</v>
      </c>
    </row>
    <row r="117" spans="1:11" s="53" customFormat="1" ht="18" customHeight="1" x14ac:dyDescent="0.2">
      <c r="A117" s="65">
        <v>112</v>
      </c>
      <c r="B117" s="7" t="s">
        <v>388</v>
      </c>
      <c r="C117" s="66" t="s">
        <v>816</v>
      </c>
      <c r="D117" s="67" t="s">
        <v>389</v>
      </c>
      <c r="E117" s="94"/>
      <c r="F117" s="94"/>
      <c r="G117" s="94"/>
      <c r="H117" s="67">
        <v>8</v>
      </c>
      <c r="I117" s="67" t="s">
        <v>8</v>
      </c>
      <c r="J117" s="97">
        <v>0</v>
      </c>
      <c r="K117" s="51">
        <f t="shared" si="1"/>
        <v>0</v>
      </c>
    </row>
    <row r="118" spans="1:11" s="53" customFormat="1" ht="18" customHeight="1" x14ac:dyDescent="0.2">
      <c r="A118" s="65">
        <v>113</v>
      </c>
      <c r="B118" s="7" t="s">
        <v>390</v>
      </c>
      <c r="C118" s="66" t="s">
        <v>815</v>
      </c>
      <c r="D118" s="67" t="s">
        <v>391</v>
      </c>
      <c r="E118" s="94"/>
      <c r="F118" s="94"/>
      <c r="G118" s="94"/>
      <c r="H118" s="67">
        <v>10</v>
      </c>
      <c r="I118" s="67" t="s">
        <v>8</v>
      </c>
      <c r="J118" s="97">
        <v>0</v>
      </c>
      <c r="K118" s="51">
        <f t="shared" si="1"/>
        <v>0</v>
      </c>
    </row>
    <row r="119" spans="1:11" s="53" customFormat="1" ht="18" customHeight="1" x14ac:dyDescent="0.2">
      <c r="A119" s="65">
        <v>114</v>
      </c>
      <c r="B119" s="7" t="s">
        <v>392</v>
      </c>
      <c r="C119" s="66" t="s">
        <v>817</v>
      </c>
      <c r="D119" s="67" t="s">
        <v>393</v>
      </c>
      <c r="E119" s="94"/>
      <c r="F119" s="94"/>
      <c r="G119" s="94"/>
      <c r="H119" s="67">
        <v>9</v>
      </c>
      <c r="I119" s="67" t="s">
        <v>8</v>
      </c>
      <c r="J119" s="97">
        <v>0</v>
      </c>
      <c r="K119" s="51">
        <f t="shared" si="1"/>
        <v>0</v>
      </c>
    </row>
    <row r="120" spans="1:11" s="53" customFormat="1" ht="18" customHeight="1" x14ac:dyDescent="0.2">
      <c r="A120" s="65">
        <v>115</v>
      </c>
      <c r="B120" s="7" t="s">
        <v>394</v>
      </c>
      <c r="C120" s="66" t="s">
        <v>818</v>
      </c>
      <c r="D120" s="67" t="s">
        <v>395</v>
      </c>
      <c r="E120" s="94"/>
      <c r="F120" s="94"/>
      <c r="G120" s="94"/>
      <c r="H120" s="67">
        <v>5</v>
      </c>
      <c r="I120" s="67" t="s">
        <v>8</v>
      </c>
      <c r="J120" s="97">
        <v>0</v>
      </c>
      <c r="K120" s="51">
        <f t="shared" si="1"/>
        <v>0</v>
      </c>
    </row>
    <row r="121" spans="1:11" s="53" customFormat="1" ht="18" customHeight="1" x14ac:dyDescent="0.2">
      <c r="A121" s="65">
        <v>116</v>
      </c>
      <c r="B121" s="7" t="s">
        <v>396</v>
      </c>
      <c r="C121" s="66" t="s">
        <v>819</v>
      </c>
      <c r="D121" s="67" t="s">
        <v>397</v>
      </c>
      <c r="E121" s="94"/>
      <c r="F121" s="94"/>
      <c r="G121" s="94"/>
      <c r="H121" s="67">
        <v>25</v>
      </c>
      <c r="I121" s="67" t="s">
        <v>8</v>
      </c>
      <c r="J121" s="97">
        <v>0</v>
      </c>
      <c r="K121" s="51">
        <f t="shared" si="1"/>
        <v>0</v>
      </c>
    </row>
    <row r="122" spans="1:11" s="53" customFormat="1" ht="18" customHeight="1" x14ac:dyDescent="0.2">
      <c r="A122" s="65">
        <v>117</v>
      </c>
      <c r="B122" s="7" t="s">
        <v>396</v>
      </c>
      <c r="C122" s="66" t="s">
        <v>819</v>
      </c>
      <c r="D122" s="67" t="s">
        <v>398</v>
      </c>
      <c r="E122" s="94"/>
      <c r="F122" s="94"/>
      <c r="G122" s="94"/>
      <c r="H122" s="67">
        <v>5</v>
      </c>
      <c r="I122" s="67" t="s">
        <v>8</v>
      </c>
      <c r="J122" s="97">
        <v>0</v>
      </c>
      <c r="K122" s="51">
        <f t="shared" si="1"/>
        <v>0</v>
      </c>
    </row>
    <row r="123" spans="1:11" s="53" customFormat="1" ht="18" customHeight="1" x14ac:dyDescent="0.2">
      <c r="A123" s="65">
        <v>118</v>
      </c>
      <c r="B123" s="7" t="s">
        <v>396</v>
      </c>
      <c r="C123" s="66" t="s">
        <v>819</v>
      </c>
      <c r="D123" s="67" t="s">
        <v>399</v>
      </c>
      <c r="E123" s="94"/>
      <c r="F123" s="94"/>
      <c r="G123" s="94"/>
      <c r="H123" s="67">
        <v>5</v>
      </c>
      <c r="I123" s="67" t="s">
        <v>8</v>
      </c>
      <c r="J123" s="97">
        <v>0</v>
      </c>
      <c r="K123" s="51">
        <f t="shared" si="1"/>
        <v>0</v>
      </c>
    </row>
    <row r="124" spans="1:11" s="53" customFormat="1" ht="18" customHeight="1" x14ac:dyDescent="0.2">
      <c r="A124" s="65">
        <v>119</v>
      </c>
      <c r="B124" s="7" t="s">
        <v>400</v>
      </c>
      <c r="C124" s="66" t="s">
        <v>820</v>
      </c>
      <c r="D124" s="67" t="s">
        <v>401</v>
      </c>
      <c r="E124" s="94"/>
      <c r="F124" s="94"/>
      <c r="G124" s="94"/>
      <c r="H124" s="67">
        <v>5</v>
      </c>
      <c r="I124" s="67" t="s">
        <v>8</v>
      </c>
      <c r="J124" s="97">
        <v>0</v>
      </c>
      <c r="K124" s="51">
        <f t="shared" si="1"/>
        <v>0</v>
      </c>
    </row>
    <row r="125" spans="1:11" s="53" customFormat="1" ht="18" customHeight="1" x14ac:dyDescent="0.2">
      <c r="A125" s="65">
        <v>120</v>
      </c>
      <c r="B125" s="7" t="s">
        <v>402</v>
      </c>
      <c r="C125" s="66" t="s">
        <v>403</v>
      </c>
      <c r="D125" s="67" t="s">
        <v>404</v>
      </c>
      <c r="E125" s="94"/>
      <c r="F125" s="94"/>
      <c r="G125" s="94"/>
      <c r="H125" s="67">
        <v>5</v>
      </c>
      <c r="I125" s="67" t="s">
        <v>8</v>
      </c>
      <c r="J125" s="97">
        <v>0</v>
      </c>
      <c r="K125" s="51">
        <f t="shared" si="1"/>
        <v>0</v>
      </c>
    </row>
    <row r="126" spans="1:11" s="53" customFormat="1" ht="18" customHeight="1" x14ac:dyDescent="0.2">
      <c r="A126" s="65">
        <v>121</v>
      </c>
      <c r="B126" s="7" t="s">
        <v>405</v>
      </c>
      <c r="C126" s="66" t="s">
        <v>406</v>
      </c>
      <c r="D126" s="67" t="s">
        <v>407</v>
      </c>
      <c r="E126" s="94"/>
      <c r="F126" s="94"/>
      <c r="G126" s="94"/>
      <c r="H126" s="67">
        <v>3</v>
      </c>
      <c r="I126" s="67" t="s">
        <v>8</v>
      </c>
      <c r="J126" s="97">
        <v>0</v>
      </c>
      <c r="K126" s="51">
        <f t="shared" si="1"/>
        <v>0</v>
      </c>
    </row>
    <row r="127" spans="1:11" s="53" customFormat="1" ht="18" customHeight="1" x14ac:dyDescent="0.2">
      <c r="A127" s="65">
        <v>122</v>
      </c>
      <c r="B127" s="7" t="s">
        <v>408</v>
      </c>
      <c r="C127" s="66" t="s">
        <v>821</v>
      </c>
      <c r="D127" s="67" t="s">
        <v>409</v>
      </c>
      <c r="E127" s="94"/>
      <c r="F127" s="94"/>
      <c r="G127" s="94"/>
      <c r="H127" s="67">
        <v>5</v>
      </c>
      <c r="I127" s="67" t="s">
        <v>8</v>
      </c>
      <c r="J127" s="97">
        <v>0</v>
      </c>
      <c r="K127" s="51">
        <f t="shared" si="1"/>
        <v>0</v>
      </c>
    </row>
    <row r="128" spans="1:11" s="53" customFormat="1" ht="18" customHeight="1" x14ac:dyDescent="0.2">
      <c r="A128" s="65">
        <v>123</v>
      </c>
      <c r="B128" s="7" t="s">
        <v>410</v>
      </c>
      <c r="C128" s="66" t="s">
        <v>822</v>
      </c>
      <c r="D128" s="67" t="s">
        <v>411</v>
      </c>
      <c r="E128" s="94"/>
      <c r="F128" s="94"/>
      <c r="G128" s="94"/>
      <c r="H128" s="67">
        <v>5</v>
      </c>
      <c r="I128" s="67" t="s">
        <v>8</v>
      </c>
      <c r="J128" s="97">
        <v>0</v>
      </c>
      <c r="K128" s="51">
        <f t="shared" si="1"/>
        <v>0</v>
      </c>
    </row>
    <row r="129" spans="1:11" s="53" customFormat="1" ht="18" customHeight="1" x14ac:dyDescent="0.2">
      <c r="A129" s="65">
        <v>124</v>
      </c>
      <c r="B129" s="7" t="s">
        <v>412</v>
      </c>
      <c r="C129" s="66" t="s">
        <v>823</v>
      </c>
      <c r="D129" s="67" t="s">
        <v>413</v>
      </c>
      <c r="E129" s="94"/>
      <c r="F129" s="94"/>
      <c r="G129" s="94"/>
      <c r="H129" s="67">
        <v>10</v>
      </c>
      <c r="I129" s="67" t="s">
        <v>8</v>
      </c>
      <c r="J129" s="97">
        <v>0</v>
      </c>
      <c r="K129" s="51">
        <f t="shared" si="1"/>
        <v>0</v>
      </c>
    </row>
    <row r="130" spans="1:11" s="53" customFormat="1" ht="18" customHeight="1" x14ac:dyDescent="0.2">
      <c r="A130" s="65">
        <v>125</v>
      </c>
      <c r="B130" s="7" t="s">
        <v>414</v>
      </c>
      <c r="C130" s="66" t="s">
        <v>415</v>
      </c>
      <c r="D130" s="67" t="s">
        <v>416</v>
      </c>
      <c r="E130" s="94"/>
      <c r="F130" s="94"/>
      <c r="G130" s="94"/>
      <c r="H130" s="67">
        <v>2</v>
      </c>
      <c r="I130" s="67" t="s">
        <v>8</v>
      </c>
      <c r="J130" s="97">
        <v>0</v>
      </c>
      <c r="K130" s="51">
        <f t="shared" si="1"/>
        <v>0</v>
      </c>
    </row>
    <row r="131" spans="1:11" s="53" customFormat="1" ht="18" customHeight="1" x14ac:dyDescent="0.2">
      <c r="A131" s="65">
        <v>126</v>
      </c>
      <c r="B131" s="7" t="s">
        <v>417</v>
      </c>
      <c r="C131" s="66" t="s">
        <v>418</v>
      </c>
      <c r="D131" s="67" t="s">
        <v>419</v>
      </c>
      <c r="E131" s="94"/>
      <c r="F131" s="94"/>
      <c r="G131" s="94"/>
      <c r="H131" s="67">
        <v>5</v>
      </c>
      <c r="I131" s="67" t="s">
        <v>8</v>
      </c>
      <c r="J131" s="97">
        <v>0</v>
      </c>
      <c r="K131" s="51">
        <f t="shared" si="1"/>
        <v>0</v>
      </c>
    </row>
    <row r="132" spans="1:11" s="53" customFormat="1" ht="18" customHeight="1" x14ac:dyDescent="0.2">
      <c r="A132" s="65">
        <v>127</v>
      </c>
      <c r="B132" s="7" t="s">
        <v>420</v>
      </c>
      <c r="C132" s="66" t="s">
        <v>421</v>
      </c>
      <c r="D132" s="67" t="s">
        <v>422</v>
      </c>
      <c r="E132" s="94"/>
      <c r="F132" s="94"/>
      <c r="G132" s="94"/>
      <c r="H132" s="67">
        <v>4</v>
      </c>
      <c r="I132" s="67" t="s">
        <v>8</v>
      </c>
      <c r="J132" s="97">
        <v>0</v>
      </c>
      <c r="K132" s="51">
        <f t="shared" si="1"/>
        <v>0</v>
      </c>
    </row>
    <row r="133" spans="1:11" s="53" customFormat="1" ht="18" customHeight="1" x14ac:dyDescent="0.2">
      <c r="A133" s="65">
        <v>128</v>
      </c>
      <c r="B133" s="7" t="s">
        <v>420</v>
      </c>
      <c r="C133" s="66" t="s">
        <v>421</v>
      </c>
      <c r="D133" s="67" t="s">
        <v>423</v>
      </c>
      <c r="E133" s="94"/>
      <c r="F133" s="94"/>
      <c r="G133" s="94"/>
      <c r="H133" s="67">
        <v>5</v>
      </c>
      <c r="I133" s="67" t="s">
        <v>8</v>
      </c>
      <c r="J133" s="97">
        <v>0</v>
      </c>
      <c r="K133" s="51">
        <f t="shared" si="1"/>
        <v>0</v>
      </c>
    </row>
    <row r="134" spans="1:11" s="53" customFormat="1" ht="18" customHeight="1" x14ac:dyDescent="0.2">
      <c r="A134" s="65">
        <v>129</v>
      </c>
      <c r="B134" s="7" t="s">
        <v>424</v>
      </c>
      <c r="C134" s="66" t="s">
        <v>425</v>
      </c>
      <c r="D134" s="67" t="s">
        <v>426</v>
      </c>
      <c r="E134" s="94"/>
      <c r="F134" s="94"/>
      <c r="G134" s="94"/>
      <c r="H134" s="67">
        <v>5</v>
      </c>
      <c r="I134" s="67" t="s">
        <v>8</v>
      </c>
      <c r="J134" s="97">
        <v>0</v>
      </c>
      <c r="K134" s="51">
        <f t="shared" si="1"/>
        <v>0</v>
      </c>
    </row>
    <row r="135" spans="1:11" s="53" customFormat="1" ht="18" customHeight="1" x14ac:dyDescent="0.2">
      <c r="A135" s="65">
        <v>130</v>
      </c>
      <c r="B135" s="7" t="s">
        <v>427</v>
      </c>
      <c r="C135" s="66" t="s">
        <v>824</v>
      </c>
      <c r="D135" s="67" t="s">
        <v>428</v>
      </c>
      <c r="E135" s="94"/>
      <c r="F135" s="94"/>
      <c r="G135" s="94"/>
      <c r="H135" s="67">
        <v>5</v>
      </c>
      <c r="I135" s="67" t="s">
        <v>8</v>
      </c>
      <c r="J135" s="97">
        <v>0</v>
      </c>
      <c r="K135" s="51">
        <f t="shared" ref="K135:K198" si="2">+H135*J135</f>
        <v>0</v>
      </c>
    </row>
    <row r="136" spans="1:11" s="53" customFormat="1" ht="18" customHeight="1" x14ac:dyDescent="0.2">
      <c r="A136" s="65">
        <v>131</v>
      </c>
      <c r="B136" s="7" t="s">
        <v>429</v>
      </c>
      <c r="C136" s="66" t="s">
        <v>825</v>
      </c>
      <c r="D136" s="67" t="s">
        <v>430</v>
      </c>
      <c r="E136" s="94"/>
      <c r="F136" s="94"/>
      <c r="G136" s="94"/>
      <c r="H136" s="67">
        <v>5</v>
      </c>
      <c r="I136" s="67" t="s">
        <v>8</v>
      </c>
      <c r="J136" s="97">
        <v>0</v>
      </c>
      <c r="K136" s="51">
        <f t="shared" si="2"/>
        <v>0</v>
      </c>
    </row>
    <row r="137" spans="1:11" s="53" customFormat="1" ht="18" customHeight="1" x14ac:dyDescent="0.2">
      <c r="A137" s="65">
        <v>132</v>
      </c>
      <c r="B137" s="7" t="s">
        <v>431</v>
      </c>
      <c r="C137" s="66" t="s">
        <v>826</v>
      </c>
      <c r="D137" s="67" t="s">
        <v>432</v>
      </c>
      <c r="E137" s="94"/>
      <c r="F137" s="94"/>
      <c r="G137" s="94"/>
      <c r="H137" s="67">
        <v>5</v>
      </c>
      <c r="I137" s="67" t="s">
        <v>8</v>
      </c>
      <c r="J137" s="97">
        <v>0</v>
      </c>
      <c r="K137" s="51">
        <f t="shared" si="2"/>
        <v>0</v>
      </c>
    </row>
    <row r="138" spans="1:11" s="53" customFormat="1" ht="18" customHeight="1" x14ac:dyDescent="0.2">
      <c r="A138" s="65">
        <v>133</v>
      </c>
      <c r="B138" s="7" t="s">
        <v>433</v>
      </c>
      <c r="C138" s="66" t="s">
        <v>827</v>
      </c>
      <c r="D138" s="67" t="s">
        <v>434</v>
      </c>
      <c r="E138" s="94"/>
      <c r="F138" s="94"/>
      <c r="G138" s="94"/>
      <c r="H138" s="67">
        <v>47</v>
      </c>
      <c r="I138" s="67" t="s">
        <v>8</v>
      </c>
      <c r="J138" s="97">
        <v>0</v>
      </c>
      <c r="K138" s="51">
        <f t="shared" si="2"/>
        <v>0</v>
      </c>
    </row>
    <row r="139" spans="1:11" s="53" customFormat="1" ht="18" customHeight="1" x14ac:dyDescent="0.2">
      <c r="A139" s="65">
        <v>134</v>
      </c>
      <c r="B139" s="7" t="s">
        <v>435</v>
      </c>
      <c r="C139" s="68" t="s">
        <v>436</v>
      </c>
      <c r="D139" s="14" t="s">
        <v>437</v>
      </c>
      <c r="E139" s="136"/>
      <c r="F139" s="136"/>
      <c r="G139" s="136"/>
      <c r="H139" s="67">
        <v>5</v>
      </c>
      <c r="I139" s="67" t="s">
        <v>8</v>
      </c>
      <c r="J139" s="97">
        <v>0</v>
      </c>
      <c r="K139" s="51">
        <f t="shared" si="2"/>
        <v>0</v>
      </c>
    </row>
    <row r="140" spans="1:11" s="53" customFormat="1" ht="18" customHeight="1" x14ac:dyDescent="0.2">
      <c r="A140" s="65">
        <v>135</v>
      </c>
      <c r="B140" s="7" t="s">
        <v>438</v>
      </c>
      <c r="C140" s="66" t="s">
        <v>828</v>
      </c>
      <c r="D140" s="67" t="s">
        <v>216</v>
      </c>
      <c r="E140" s="94"/>
      <c r="F140" s="94"/>
      <c r="G140" s="94"/>
      <c r="H140" s="67">
        <v>4</v>
      </c>
      <c r="I140" s="67" t="s">
        <v>8</v>
      </c>
      <c r="J140" s="97">
        <v>0</v>
      </c>
      <c r="K140" s="51">
        <f t="shared" si="2"/>
        <v>0</v>
      </c>
    </row>
    <row r="141" spans="1:11" s="53" customFormat="1" ht="18" customHeight="1" x14ac:dyDescent="0.2">
      <c r="A141" s="65">
        <v>136</v>
      </c>
      <c r="B141" s="7" t="s">
        <v>439</v>
      </c>
      <c r="C141" s="66" t="s">
        <v>440</v>
      </c>
      <c r="D141" s="67" t="s">
        <v>441</v>
      </c>
      <c r="E141" s="94"/>
      <c r="F141" s="94"/>
      <c r="G141" s="94"/>
      <c r="H141" s="67">
        <v>2</v>
      </c>
      <c r="I141" s="67" t="s">
        <v>8</v>
      </c>
      <c r="J141" s="97">
        <v>0</v>
      </c>
      <c r="K141" s="51">
        <f t="shared" si="2"/>
        <v>0</v>
      </c>
    </row>
    <row r="142" spans="1:11" s="53" customFormat="1" ht="18" customHeight="1" x14ac:dyDescent="0.2">
      <c r="A142" s="65">
        <v>137</v>
      </c>
      <c r="B142" s="7" t="s">
        <v>442</v>
      </c>
      <c r="C142" s="66" t="s">
        <v>829</v>
      </c>
      <c r="D142" s="67" t="s">
        <v>443</v>
      </c>
      <c r="E142" s="94"/>
      <c r="F142" s="94"/>
      <c r="G142" s="94"/>
      <c r="H142" s="67">
        <v>5</v>
      </c>
      <c r="I142" s="67" t="s">
        <v>8</v>
      </c>
      <c r="J142" s="97">
        <v>0</v>
      </c>
      <c r="K142" s="51">
        <f t="shared" si="2"/>
        <v>0</v>
      </c>
    </row>
    <row r="143" spans="1:11" s="53" customFormat="1" ht="18" customHeight="1" x14ac:dyDescent="0.2">
      <c r="A143" s="65">
        <v>138</v>
      </c>
      <c r="B143" s="7" t="s">
        <v>444</v>
      </c>
      <c r="C143" s="66" t="s">
        <v>830</v>
      </c>
      <c r="D143" s="67" t="s">
        <v>445</v>
      </c>
      <c r="E143" s="94"/>
      <c r="F143" s="94"/>
      <c r="G143" s="94"/>
      <c r="H143" s="67">
        <v>5</v>
      </c>
      <c r="I143" s="67" t="s">
        <v>8</v>
      </c>
      <c r="J143" s="97">
        <v>0</v>
      </c>
      <c r="K143" s="51">
        <f t="shared" si="2"/>
        <v>0</v>
      </c>
    </row>
    <row r="144" spans="1:11" s="53" customFormat="1" ht="18" customHeight="1" x14ac:dyDescent="0.2">
      <c r="A144" s="65">
        <v>139</v>
      </c>
      <c r="B144" s="7" t="s">
        <v>446</v>
      </c>
      <c r="C144" s="66" t="s">
        <v>831</v>
      </c>
      <c r="D144" s="67" t="s">
        <v>447</v>
      </c>
      <c r="E144" s="94"/>
      <c r="F144" s="94"/>
      <c r="G144" s="94"/>
      <c r="H144" s="67">
        <v>5</v>
      </c>
      <c r="I144" s="67" t="s">
        <v>8</v>
      </c>
      <c r="J144" s="97">
        <v>0</v>
      </c>
      <c r="K144" s="51">
        <f t="shared" si="2"/>
        <v>0</v>
      </c>
    </row>
    <row r="145" spans="1:11" s="53" customFormat="1" ht="18" customHeight="1" x14ac:dyDescent="0.2">
      <c r="A145" s="65">
        <v>140</v>
      </c>
      <c r="B145" s="7" t="s">
        <v>448</v>
      </c>
      <c r="C145" s="66" t="s">
        <v>449</v>
      </c>
      <c r="D145" s="67" t="s">
        <v>450</v>
      </c>
      <c r="E145" s="94"/>
      <c r="F145" s="94"/>
      <c r="G145" s="94"/>
      <c r="H145" s="67">
        <v>2</v>
      </c>
      <c r="I145" s="67" t="s">
        <v>8</v>
      </c>
      <c r="J145" s="97">
        <v>0</v>
      </c>
      <c r="K145" s="51">
        <f t="shared" si="2"/>
        <v>0</v>
      </c>
    </row>
    <row r="146" spans="1:11" s="53" customFormat="1" ht="18" customHeight="1" x14ac:dyDescent="0.2">
      <c r="A146" s="65">
        <v>141</v>
      </c>
      <c r="B146" s="7" t="s">
        <v>451</v>
      </c>
      <c r="C146" s="66" t="s">
        <v>452</v>
      </c>
      <c r="D146" s="67" t="s">
        <v>453</v>
      </c>
      <c r="E146" s="94"/>
      <c r="F146" s="94"/>
      <c r="G146" s="94"/>
      <c r="H146" s="67">
        <v>5</v>
      </c>
      <c r="I146" s="67" t="s">
        <v>8</v>
      </c>
      <c r="J146" s="97">
        <v>0</v>
      </c>
      <c r="K146" s="51">
        <f t="shared" si="2"/>
        <v>0</v>
      </c>
    </row>
    <row r="147" spans="1:11" s="53" customFormat="1" ht="18" customHeight="1" x14ac:dyDescent="0.2">
      <c r="A147" s="65">
        <v>142</v>
      </c>
      <c r="B147" s="7" t="s">
        <v>454</v>
      </c>
      <c r="C147" s="66" t="s">
        <v>455</v>
      </c>
      <c r="D147" s="67" t="s">
        <v>456</v>
      </c>
      <c r="E147" s="94"/>
      <c r="F147" s="94"/>
      <c r="G147" s="94"/>
      <c r="H147" s="67">
        <v>5</v>
      </c>
      <c r="I147" s="67" t="s">
        <v>8</v>
      </c>
      <c r="J147" s="97">
        <v>0</v>
      </c>
      <c r="K147" s="51">
        <f t="shared" si="2"/>
        <v>0</v>
      </c>
    </row>
    <row r="148" spans="1:11" s="53" customFormat="1" ht="18" customHeight="1" x14ac:dyDescent="0.2">
      <c r="A148" s="65">
        <v>143</v>
      </c>
      <c r="B148" s="7" t="s">
        <v>457</v>
      </c>
      <c r="C148" s="66" t="s">
        <v>458</v>
      </c>
      <c r="D148" s="67" t="s">
        <v>459</v>
      </c>
      <c r="E148" s="94"/>
      <c r="F148" s="94"/>
      <c r="G148" s="94"/>
      <c r="H148" s="67">
        <v>3</v>
      </c>
      <c r="I148" s="67" t="s">
        <v>8</v>
      </c>
      <c r="J148" s="97">
        <v>0</v>
      </c>
      <c r="K148" s="51">
        <f t="shared" si="2"/>
        <v>0</v>
      </c>
    </row>
    <row r="149" spans="1:11" s="53" customFormat="1" ht="18" customHeight="1" x14ac:dyDescent="0.2">
      <c r="A149" s="65">
        <v>144</v>
      </c>
      <c r="B149" s="7" t="s">
        <v>457</v>
      </c>
      <c r="C149" s="66" t="s">
        <v>458</v>
      </c>
      <c r="D149" s="67" t="s">
        <v>460</v>
      </c>
      <c r="E149" s="94"/>
      <c r="F149" s="94"/>
      <c r="G149" s="94"/>
      <c r="H149" s="67">
        <v>5</v>
      </c>
      <c r="I149" s="67" t="s">
        <v>8</v>
      </c>
      <c r="J149" s="97">
        <v>0</v>
      </c>
      <c r="K149" s="51">
        <f t="shared" si="2"/>
        <v>0</v>
      </c>
    </row>
    <row r="150" spans="1:11" s="53" customFormat="1" ht="18" customHeight="1" x14ac:dyDescent="0.2">
      <c r="A150" s="65">
        <v>145</v>
      </c>
      <c r="B150" s="7" t="s">
        <v>461</v>
      </c>
      <c r="C150" s="66" t="s">
        <v>462</v>
      </c>
      <c r="D150" s="67" t="s">
        <v>463</v>
      </c>
      <c r="E150" s="94"/>
      <c r="F150" s="94"/>
      <c r="G150" s="94"/>
      <c r="H150" s="67">
        <v>5</v>
      </c>
      <c r="I150" s="67" t="s">
        <v>8</v>
      </c>
      <c r="J150" s="97">
        <v>0</v>
      </c>
      <c r="K150" s="51">
        <f t="shared" si="2"/>
        <v>0</v>
      </c>
    </row>
    <row r="151" spans="1:11" s="53" customFormat="1" ht="18" customHeight="1" x14ac:dyDescent="0.2">
      <c r="A151" s="65">
        <v>146</v>
      </c>
      <c r="B151" s="7" t="s">
        <v>464</v>
      </c>
      <c r="C151" s="66" t="s">
        <v>465</v>
      </c>
      <c r="D151" s="67" t="s">
        <v>466</v>
      </c>
      <c r="E151" s="94"/>
      <c r="F151" s="94"/>
      <c r="G151" s="94"/>
      <c r="H151" s="67">
        <v>5</v>
      </c>
      <c r="I151" s="67" t="s">
        <v>8</v>
      </c>
      <c r="J151" s="97">
        <v>0</v>
      </c>
      <c r="K151" s="51">
        <f t="shared" si="2"/>
        <v>0</v>
      </c>
    </row>
    <row r="152" spans="1:11" s="53" customFormat="1" ht="18" customHeight="1" x14ac:dyDescent="0.2">
      <c r="A152" s="65">
        <v>147</v>
      </c>
      <c r="B152" s="7" t="s">
        <v>467</v>
      </c>
      <c r="C152" s="66" t="s">
        <v>468</v>
      </c>
      <c r="D152" s="67" t="s">
        <v>469</v>
      </c>
      <c r="E152" s="94"/>
      <c r="F152" s="94"/>
      <c r="G152" s="94"/>
      <c r="H152" s="67">
        <v>5</v>
      </c>
      <c r="I152" s="67" t="s">
        <v>8</v>
      </c>
      <c r="J152" s="97">
        <v>0</v>
      </c>
      <c r="K152" s="51">
        <f t="shared" si="2"/>
        <v>0</v>
      </c>
    </row>
    <row r="153" spans="1:11" s="53" customFormat="1" ht="18" customHeight="1" x14ac:dyDescent="0.2">
      <c r="A153" s="65">
        <v>148</v>
      </c>
      <c r="B153" s="7" t="s">
        <v>470</v>
      </c>
      <c r="C153" s="66" t="s">
        <v>468</v>
      </c>
      <c r="D153" s="67" t="s">
        <v>471</v>
      </c>
      <c r="E153" s="94"/>
      <c r="F153" s="94"/>
      <c r="G153" s="94"/>
      <c r="H153" s="67">
        <v>5</v>
      </c>
      <c r="I153" s="67" t="s">
        <v>8</v>
      </c>
      <c r="J153" s="97">
        <v>0</v>
      </c>
      <c r="K153" s="51">
        <f t="shared" si="2"/>
        <v>0</v>
      </c>
    </row>
    <row r="154" spans="1:11" s="53" customFormat="1" ht="18" customHeight="1" x14ac:dyDescent="0.2">
      <c r="A154" s="65">
        <v>149</v>
      </c>
      <c r="B154" s="7" t="s">
        <v>472</v>
      </c>
      <c r="C154" s="66" t="s">
        <v>473</v>
      </c>
      <c r="D154" s="67" t="s">
        <v>474</v>
      </c>
      <c r="E154" s="94"/>
      <c r="F154" s="94"/>
      <c r="G154" s="94"/>
      <c r="H154" s="67">
        <v>5</v>
      </c>
      <c r="I154" s="67" t="s">
        <v>8</v>
      </c>
      <c r="J154" s="97">
        <v>0</v>
      </c>
      <c r="K154" s="51">
        <f t="shared" si="2"/>
        <v>0</v>
      </c>
    </row>
    <row r="155" spans="1:11" s="53" customFormat="1" ht="18" customHeight="1" x14ac:dyDescent="0.2">
      <c r="A155" s="65">
        <v>150</v>
      </c>
      <c r="B155" s="7" t="s">
        <v>475</v>
      </c>
      <c r="C155" s="66" t="s">
        <v>476</v>
      </c>
      <c r="D155" s="67" t="s">
        <v>477</v>
      </c>
      <c r="E155" s="94"/>
      <c r="F155" s="94"/>
      <c r="G155" s="94"/>
      <c r="H155" s="67">
        <v>5</v>
      </c>
      <c r="I155" s="67" t="s">
        <v>8</v>
      </c>
      <c r="J155" s="97">
        <v>0</v>
      </c>
      <c r="K155" s="51">
        <f t="shared" si="2"/>
        <v>0</v>
      </c>
    </row>
    <row r="156" spans="1:11" s="53" customFormat="1" ht="18" customHeight="1" x14ac:dyDescent="0.2">
      <c r="A156" s="65">
        <v>151</v>
      </c>
      <c r="B156" s="7" t="s">
        <v>478</v>
      </c>
      <c r="C156" s="66" t="s">
        <v>479</v>
      </c>
      <c r="D156" s="67" t="s">
        <v>480</v>
      </c>
      <c r="E156" s="94"/>
      <c r="F156" s="94"/>
      <c r="G156" s="94"/>
      <c r="H156" s="67">
        <v>5</v>
      </c>
      <c r="I156" s="67" t="s">
        <v>8</v>
      </c>
      <c r="J156" s="97">
        <v>0</v>
      </c>
      <c r="K156" s="51">
        <f t="shared" si="2"/>
        <v>0</v>
      </c>
    </row>
    <row r="157" spans="1:11" s="53" customFormat="1" ht="18" customHeight="1" x14ac:dyDescent="0.2">
      <c r="A157" s="65">
        <v>152</v>
      </c>
      <c r="B157" s="7" t="s">
        <v>481</v>
      </c>
      <c r="C157" s="66" t="s">
        <v>482</v>
      </c>
      <c r="D157" s="67" t="s">
        <v>483</v>
      </c>
      <c r="E157" s="94"/>
      <c r="F157" s="94"/>
      <c r="G157" s="94"/>
      <c r="H157" s="67">
        <v>5</v>
      </c>
      <c r="I157" s="67" t="s">
        <v>8</v>
      </c>
      <c r="J157" s="97">
        <v>0</v>
      </c>
      <c r="K157" s="51">
        <f t="shared" si="2"/>
        <v>0</v>
      </c>
    </row>
    <row r="158" spans="1:11" s="53" customFormat="1" ht="18" customHeight="1" x14ac:dyDescent="0.2">
      <c r="A158" s="65">
        <v>153</v>
      </c>
      <c r="B158" s="7" t="s">
        <v>484</v>
      </c>
      <c r="C158" s="66" t="s">
        <v>485</v>
      </c>
      <c r="D158" s="67" t="s">
        <v>486</v>
      </c>
      <c r="E158" s="94"/>
      <c r="F158" s="94"/>
      <c r="G158" s="94"/>
      <c r="H158" s="67">
        <v>5</v>
      </c>
      <c r="I158" s="67" t="s">
        <v>8</v>
      </c>
      <c r="J158" s="97">
        <v>0</v>
      </c>
      <c r="K158" s="51">
        <f t="shared" si="2"/>
        <v>0</v>
      </c>
    </row>
    <row r="159" spans="1:11" s="53" customFormat="1" ht="18" customHeight="1" x14ac:dyDescent="0.2">
      <c r="A159" s="65">
        <v>154</v>
      </c>
      <c r="B159" s="7" t="s">
        <v>487</v>
      </c>
      <c r="C159" s="66" t="s">
        <v>488</v>
      </c>
      <c r="D159" s="67" t="s">
        <v>489</v>
      </c>
      <c r="E159" s="94"/>
      <c r="F159" s="94"/>
      <c r="G159" s="94"/>
      <c r="H159" s="67">
        <v>5</v>
      </c>
      <c r="I159" s="67" t="s">
        <v>8</v>
      </c>
      <c r="J159" s="97">
        <v>0</v>
      </c>
      <c r="K159" s="51">
        <f t="shared" si="2"/>
        <v>0</v>
      </c>
    </row>
    <row r="160" spans="1:11" s="53" customFormat="1" ht="18" customHeight="1" x14ac:dyDescent="0.2">
      <c r="A160" s="65">
        <v>155</v>
      </c>
      <c r="B160" s="7" t="s">
        <v>490</v>
      </c>
      <c r="C160" s="66" t="s">
        <v>491</v>
      </c>
      <c r="D160" s="67" t="s">
        <v>398</v>
      </c>
      <c r="E160" s="94"/>
      <c r="F160" s="94"/>
      <c r="G160" s="94"/>
      <c r="H160" s="67">
        <v>5</v>
      </c>
      <c r="I160" s="67" t="s">
        <v>8</v>
      </c>
      <c r="J160" s="97">
        <v>0</v>
      </c>
      <c r="K160" s="51">
        <f t="shared" si="2"/>
        <v>0</v>
      </c>
    </row>
    <row r="161" spans="1:11" s="53" customFormat="1" ht="18" customHeight="1" x14ac:dyDescent="0.2">
      <c r="A161" s="65">
        <v>156</v>
      </c>
      <c r="B161" s="7" t="s">
        <v>492</v>
      </c>
      <c r="C161" s="66" t="s">
        <v>493</v>
      </c>
      <c r="D161" s="67" t="s">
        <v>494</v>
      </c>
      <c r="E161" s="94"/>
      <c r="F161" s="94"/>
      <c r="G161" s="94"/>
      <c r="H161" s="67">
        <v>5</v>
      </c>
      <c r="I161" s="67" t="s">
        <v>8</v>
      </c>
      <c r="J161" s="97">
        <v>0</v>
      </c>
      <c r="K161" s="51">
        <f t="shared" si="2"/>
        <v>0</v>
      </c>
    </row>
    <row r="162" spans="1:11" s="53" customFormat="1" ht="18" customHeight="1" x14ac:dyDescent="0.2">
      <c r="A162" s="65">
        <v>157</v>
      </c>
      <c r="B162" s="7" t="s">
        <v>495</v>
      </c>
      <c r="C162" s="66" t="s">
        <v>496</v>
      </c>
      <c r="D162" s="67" t="s">
        <v>497</v>
      </c>
      <c r="E162" s="94"/>
      <c r="F162" s="94"/>
      <c r="G162" s="94"/>
      <c r="H162" s="67">
        <v>5</v>
      </c>
      <c r="I162" s="67" t="s">
        <v>8</v>
      </c>
      <c r="J162" s="97">
        <v>0</v>
      </c>
      <c r="K162" s="51">
        <f t="shared" si="2"/>
        <v>0</v>
      </c>
    </row>
    <row r="163" spans="1:11" s="53" customFormat="1" ht="18" customHeight="1" x14ac:dyDescent="0.2">
      <c r="A163" s="65">
        <v>158</v>
      </c>
      <c r="B163" s="7" t="s">
        <v>498</v>
      </c>
      <c r="C163" s="66" t="s">
        <v>499</v>
      </c>
      <c r="D163" s="67" t="s">
        <v>500</v>
      </c>
      <c r="E163" s="94"/>
      <c r="F163" s="94"/>
      <c r="G163" s="94"/>
      <c r="H163" s="67">
        <v>5</v>
      </c>
      <c r="I163" s="67" t="s">
        <v>8</v>
      </c>
      <c r="J163" s="97">
        <v>0</v>
      </c>
      <c r="K163" s="51">
        <f t="shared" si="2"/>
        <v>0</v>
      </c>
    </row>
    <row r="164" spans="1:11" s="53" customFormat="1" ht="18" customHeight="1" x14ac:dyDescent="0.2">
      <c r="A164" s="65">
        <v>159</v>
      </c>
      <c r="B164" s="7" t="s">
        <v>501</v>
      </c>
      <c r="C164" s="66" t="s">
        <v>502</v>
      </c>
      <c r="D164" s="67" t="s">
        <v>503</v>
      </c>
      <c r="E164" s="94"/>
      <c r="F164" s="94"/>
      <c r="G164" s="94"/>
      <c r="H164" s="67">
        <v>5</v>
      </c>
      <c r="I164" s="67" t="s">
        <v>8</v>
      </c>
      <c r="J164" s="97">
        <v>0</v>
      </c>
      <c r="K164" s="51">
        <f t="shared" si="2"/>
        <v>0</v>
      </c>
    </row>
    <row r="165" spans="1:11" s="53" customFormat="1" ht="18" customHeight="1" x14ac:dyDescent="0.2">
      <c r="A165" s="65">
        <v>160</v>
      </c>
      <c r="B165" s="7" t="s">
        <v>504</v>
      </c>
      <c r="C165" s="66" t="s">
        <v>505</v>
      </c>
      <c r="D165" s="67" t="s">
        <v>506</v>
      </c>
      <c r="E165" s="94"/>
      <c r="F165" s="94"/>
      <c r="G165" s="94"/>
      <c r="H165" s="67">
        <v>5</v>
      </c>
      <c r="I165" s="67" t="s">
        <v>8</v>
      </c>
      <c r="J165" s="97">
        <v>0</v>
      </c>
      <c r="K165" s="51">
        <f t="shared" si="2"/>
        <v>0</v>
      </c>
    </row>
    <row r="166" spans="1:11" s="53" customFormat="1" ht="18" customHeight="1" x14ac:dyDescent="0.2">
      <c r="A166" s="65">
        <v>161</v>
      </c>
      <c r="B166" s="7" t="s">
        <v>507</v>
      </c>
      <c r="C166" s="66" t="s">
        <v>508</v>
      </c>
      <c r="D166" s="67" t="s">
        <v>509</v>
      </c>
      <c r="E166" s="94"/>
      <c r="F166" s="94"/>
      <c r="G166" s="94"/>
      <c r="H166" s="67">
        <v>5</v>
      </c>
      <c r="I166" s="67" t="s">
        <v>8</v>
      </c>
      <c r="J166" s="97">
        <v>0</v>
      </c>
      <c r="K166" s="51">
        <f t="shared" si="2"/>
        <v>0</v>
      </c>
    </row>
    <row r="167" spans="1:11" s="53" customFormat="1" ht="18" customHeight="1" x14ac:dyDescent="0.2">
      <c r="A167" s="65">
        <v>162</v>
      </c>
      <c r="B167" s="7" t="s">
        <v>510</v>
      </c>
      <c r="C167" s="66" t="s">
        <v>511</v>
      </c>
      <c r="D167" s="67" t="s">
        <v>512</v>
      </c>
      <c r="E167" s="94"/>
      <c r="F167" s="94"/>
      <c r="G167" s="94"/>
      <c r="H167" s="67">
        <v>5</v>
      </c>
      <c r="I167" s="67" t="s">
        <v>8</v>
      </c>
      <c r="J167" s="97">
        <v>0</v>
      </c>
      <c r="K167" s="51">
        <f t="shared" si="2"/>
        <v>0</v>
      </c>
    </row>
    <row r="168" spans="1:11" s="53" customFormat="1" ht="18" customHeight="1" x14ac:dyDescent="0.2">
      <c r="A168" s="65">
        <v>163</v>
      </c>
      <c r="B168" s="7" t="s">
        <v>513</v>
      </c>
      <c r="C168" s="66" t="s">
        <v>514</v>
      </c>
      <c r="D168" s="67" t="s">
        <v>515</v>
      </c>
      <c r="E168" s="94"/>
      <c r="F168" s="94"/>
      <c r="G168" s="94"/>
      <c r="H168" s="67">
        <v>2</v>
      </c>
      <c r="I168" s="67" t="s">
        <v>8</v>
      </c>
      <c r="J168" s="97">
        <v>0</v>
      </c>
      <c r="K168" s="51">
        <f t="shared" si="2"/>
        <v>0</v>
      </c>
    </row>
    <row r="169" spans="1:11" s="53" customFormat="1" ht="18" customHeight="1" x14ac:dyDescent="0.2">
      <c r="A169" s="65">
        <v>164</v>
      </c>
      <c r="B169" s="7" t="s">
        <v>516</v>
      </c>
      <c r="C169" s="66" t="s">
        <v>517</v>
      </c>
      <c r="D169" s="67" t="s">
        <v>518</v>
      </c>
      <c r="E169" s="94"/>
      <c r="F169" s="94"/>
      <c r="G169" s="94"/>
      <c r="H169" s="67">
        <v>5</v>
      </c>
      <c r="I169" s="67" t="s">
        <v>8</v>
      </c>
      <c r="J169" s="97">
        <v>0</v>
      </c>
      <c r="K169" s="51">
        <f t="shared" si="2"/>
        <v>0</v>
      </c>
    </row>
    <row r="170" spans="1:11" s="53" customFormat="1" ht="18" customHeight="1" x14ac:dyDescent="0.2">
      <c r="A170" s="65">
        <v>165</v>
      </c>
      <c r="B170" s="7" t="s">
        <v>519</v>
      </c>
      <c r="C170" s="66" t="s">
        <v>520</v>
      </c>
      <c r="D170" s="67" t="s">
        <v>521</v>
      </c>
      <c r="E170" s="94"/>
      <c r="F170" s="94"/>
      <c r="G170" s="94"/>
      <c r="H170" s="67">
        <v>5</v>
      </c>
      <c r="I170" s="67" t="s">
        <v>8</v>
      </c>
      <c r="J170" s="97">
        <v>0</v>
      </c>
      <c r="K170" s="51">
        <f t="shared" si="2"/>
        <v>0</v>
      </c>
    </row>
    <row r="171" spans="1:11" s="53" customFormat="1" ht="18" customHeight="1" x14ac:dyDescent="0.2">
      <c r="A171" s="65">
        <v>166</v>
      </c>
      <c r="B171" s="7" t="s">
        <v>522</v>
      </c>
      <c r="C171" s="66" t="s">
        <v>523</v>
      </c>
      <c r="D171" s="67" t="s">
        <v>524</v>
      </c>
      <c r="E171" s="94"/>
      <c r="F171" s="94"/>
      <c r="G171" s="94"/>
      <c r="H171" s="67">
        <v>5</v>
      </c>
      <c r="I171" s="67" t="s">
        <v>8</v>
      </c>
      <c r="J171" s="97">
        <v>0</v>
      </c>
      <c r="K171" s="51">
        <f t="shared" si="2"/>
        <v>0</v>
      </c>
    </row>
    <row r="172" spans="1:11" s="53" customFormat="1" ht="18" customHeight="1" x14ac:dyDescent="0.2">
      <c r="A172" s="65">
        <v>167</v>
      </c>
      <c r="B172" s="7" t="s">
        <v>525</v>
      </c>
      <c r="C172" s="66" t="s">
        <v>526</v>
      </c>
      <c r="D172" s="67" t="s">
        <v>527</v>
      </c>
      <c r="E172" s="94"/>
      <c r="F172" s="94"/>
      <c r="G172" s="94"/>
      <c r="H172" s="67">
        <v>5</v>
      </c>
      <c r="I172" s="67" t="s">
        <v>8</v>
      </c>
      <c r="J172" s="97">
        <v>0</v>
      </c>
      <c r="K172" s="51">
        <f t="shared" si="2"/>
        <v>0</v>
      </c>
    </row>
    <row r="173" spans="1:11" s="53" customFormat="1" ht="18" customHeight="1" x14ac:dyDescent="0.2">
      <c r="A173" s="65">
        <v>168</v>
      </c>
      <c r="B173" s="7" t="s">
        <v>528</v>
      </c>
      <c r="C173" s="66" t="s">
        <v>529</v>
      </c>
      <c r="D173" s="67" t="s">
        <v>530</v>
      </c>
      <c r="E173" s="94"/>
      <c r="F173" s="94"/>
      <c r="G173" s="94"/>
      <c r="H173" s="67">
        <v>5</v>
      </c>
      <c r="I173" s="67" t="s">
        <v>8</v>
      </c>
      <c r="J173" s="97">
        <v>0</v>
      </c>
      <c r="K173" s="51">
        <f t="shared" si="2"/>
        <v>0</v>
      </c>
    </row>
    <row r="174" spans="1:11" s="53" customFormat="1" ht="18" customHeight="1" x14ac:dyDescent="0.2">
      <c r="A174" s="65">
        <v>169</v>
      </c>
      <c r="B174" s="7" t="s">
        <v>531</v>
      </c>
      <c r="C174" s="66" t="s">
        <v>532</v>
      </c>
      <c r="D174" s="67" t="s">
        <v>533</v>
      </c>
      <c r="E174" s="94"/>
      <c r="F174" s="94"/>
      <c r="G174" s="94"/>
      <c r="H174" s="67">
        <v>2</v>
      </c>
      <c r="I174" s="67" t="s">
        <v>8</v>
      </c>
      <c r="J174" s="97">
        <v>0</v>
      </c>
      <c r="K174" s="51">
        <f t="shared" si="2"/>
        <v>0</v>
      </c>
    </row>
    <row r="175" spans="1:11" s="53" customFormat="1" ht="18" customHeight="1" x14ac:dyDescent="0.2">
      <c r="A175" s="65">
        <v>170</v>
      </c>
      <c r="B175" s="7" t="s">
        <v>534</v>
      </c>
      <c r="C175" s="66" t="s">
        <v>535</v>
      </c>
      <c r="D175" s="67" t="s">
        <v>536</v>
      </c>
      <c r="E175" s="94"/>
      <c r="F175" s="94"/>
      <c r="G175" s="94"/>
      <c r="H175" s="67">
        <v>5</v>
      </c>
      <c r="I175" s="67" t="s">
        <v>8</v>
      </c>
      <c r="J175" s="97">
        <v>0</v>
      </c>
      <c r="K175" s="51">
        <f t="shared" si="2"/>
        <v>0</v>
      </c>
    </row>
    <row r="176" spans="1:11" s="53" customFormat="1" ht="18" customHeight="1" x14ac:dyDescent="0.2">
      <c r="A176" s="65">
        <v>171</v>
      </c>
      <c r="B176" s="7" t="s">
        <v>537</v>
      </c>
      <c r="C176" s="66" t="s">
        <v>538</v>
      </c>
      <c r="D176" s="67" t="s">
        <v>539</v>
      </c>
      <c r="E176" s="94"/>
      <c r="F176" s="94"/>
      <c r="G176" s="94"/>
      <c r="H176" s="67">
        <v>6</v>
      </c>
      <c r="I176" s="67" t="s">
        <v>8</v>
      </c>
      <c r="J176" s="97">
        <v>0</v>
      </c>
      <c r="K176" s="51">
        <f t="shared" si="2"/>
        <v>0</v>
      </c>
    </row>
    <row r="177" spans="1:11" s="53" customFormat="1" ht="18" customHeight="1" x14ac:dyDescent="0.2">
      <c r="A177" s="65">
        <v>172</v>
      </c>
      <c r="B177" s="7" t="s">
        <v>540</v>
      </c>
      <c r="C177" s="66" t="s">
        <v>541</v>
      </c>
      <c r="D177" s="67" t="s">
        <v>542</v>
      </c>
      <c r="E177" s="94"/>
      <c r="F177" s="94"/>
      <c r="G177" s="94"/>
      <c r="H177" s="67">
        <v>3</v>
      </c>
      <c r="I177" s="67" t="s">
        <v>8</v>
      </c>
      <c r="J177" s="97">
        <v>0</v>
      </c>
      <c r="K177" s="51">
        <f t="shared" si="2"/>
        <v>0</v>
      </c>
    </row>
    <row r="178" spans="1:11" s="53" customFormat="1" ht="18" customHeight="1" x14ac:dyDescent="0.2">
      <c r="A178" s="65">
        <v>173</v>
      </c>
      <c r="B178" s="7" t="s">
        <v>543</v>
      </c>
      <c r="C178" s="66" t="s">
        <v>832</v>
      </c>
      <c r="D178" s="67" t="s">
        <v>544</v>
      </c>
      <c r="E178" s="94"/>
      <c r="F178" s="94"/>
      <c r="G178" s="94"/>
      <c r="H178" s="67">
        <v>2</v>
      </c>
      <c r="I178" s="67" t="s">
        <v>8</v>
      </c>
      <c r="J178" s="97">
        <v>0</v>
      </c>
      <c r="K178" s="51">
        <f t="shared" si="2"/>
        <v>0</v>
      </c>
    </row>
    <row r="179" spans="1:11" s="53" customFormat="1" ht="18" customHeight="1" x14ac:dyDescent="0.2">
      <c r="A179" s="65">
        <v>174</v>
      </c>
      <c r="B179" s="7" t="s">
        <v>545</v>
      </c>
      <c r="C179" s="66" t="s">
        <v>546</v>
      </c>
      <c r="D179" s="67" t="s">
        <v>547</v>
      </c>
      <c r="E179" s="94"/>
      <c r="F179" s="94"/>
      <c r="G179" s="94"/>
      <c r="H179" s="67">
        <v>5</v>
      </c>
      <c r="I179" s="67" t="s">
        <v>8</v>
      </c>
      <c r="J179" s="97">
        <v>0</v>
      </c>
      <c r="K179" s="51">
        <f t="shared" si="2"/>
        <v>0</v>
      </c>
    </row>
    <row r="180" spans="1:11" s="53" customFormat="1" ht="18" customHeight="1" x14ac:dyDescent="0.2">
      <c r="A180" s="65">
        <v>175</v>
      </c>
      <c r="B180" s="7" t="s">
        <v>548</v>
      </c>
      <c r="C180" s="66" t="s">
        <v>549</v>
      </c>
      <c r="D180" s="67" t="s">
        <v>550</v>
      </c>
      <c r="E180" s="94"/>
      <c r="F180" s="94"/>
      <c r="G180" s="94"/>
      <c r="H180" s="67">
        <v>5</v>
      </c>
      <c r="I180" s="67" t="s">
        <v>8</v>
      </c>
      <c r="J180" s="97">
        <v>0</v>
      </c>
      <c r="K180" s="51">
        <f t="shared" si="2"/>
        <v>0</v>
      </c>
    </row>
    <row r="181" spans="1:11" s="53" customFormat="1" ht="18" customHeight="1" x14ac:dyDescent="0.2">
      <c r="A181" s="65">
        <v>176</v>
      </c>
      <c r="B181" s="7" t="s">
        <v>551</v>
      </c>
      <c r="C181" s="66" t="s">
        <v>833</v>
      </c>
      <c r="D181" s="67" t="s">
        <v>552</v>
      </c>
      <c r="E181" s="94"/>
      <c r="F181" s="94"/>
      <c r="G181" s="94"/>
      <c r="H181" s="67">
        <v>5</v>
      </c>
      <c r="I181" s="67" t="s">
        <v>8</v>
      </c>
      <c r="J181" s="97">
        <v>0</v>
      </c>
      <c r="K181" s="51">
        <f t="shared" si="2"/>
        <v>0</v>
      </c>
    </row>
    <row r="182" spans="1:11" s="53" customFormat="1" ht="18" customHeight="1" x14ac:dyDescent="0.2">
      <c r="A182" s="65">
        <v>177</v>
      </c>
      <c r="B182" s="7" t="s">
        <v>553</v>
      </c>
      <c r="C182" s="66" t="s">
        <v>834</v>
      </c>
      <c r="D182" s="67" t="s">
        <v>554</v>
      </c>
      <c r="E182" s="94"/>
      <c r="F182" s="94"/>
      <c r="G182" s="94"/>
      <c r="H182" s="67">
        <v>5</v>
      </c>
      <c r="I182" s="67" t="s">
        <v>8</v>
      </c>
      <c r="J182" s="97">
        <v>0</v>
      </c>
      <c r="K182" s="51">
        <f t="shared" si="2"/>
        <v>0</v>
      </c>
    </row>
    <row r="183" spans="1:11" s="53" customFormat="1" ht="18" customHeight="1" x14ac:dyDescent="0.2">
      <c r="A183" s="65">
        <v>178</v>
      </c>
      <c r="B183" s="7" t="s">
        <v>555</v>
      </c>
      <c r="C183" s="66" t="s">
        <v>835</v>
      </c>
      <c r="D183" s="67" t="s">
        <v>556</v>
      </c>
      <c r="E183" s="94"/>
      <c r="F183" s="94"/>
      <c r="G183" s="94"/>
      <c r="H183" s="67">
        <v>73</v>
      </c>
      <c r="I183" s="67" t="s">
        <v>8</v>
      </c>
      <c r="J183" s="97">
        <v>0</v>
      </c>
      <c r="K183" s="51">
        <f t="shared" si="2"/>
        <v>0</v>
      </c>
    </row>
    <row r="184" spans="1:11" s="53" customFormat="1" ht="18" customHeight="1" x14ac:dyDescent="0.2">
      <c r="A184" s="65">
        <v>179</v>
      </c>
      <c r="B184" s="7" t="s">
        <v>557</v>
      </c>
      <c r="C184" s="66" t="s">
        <v>836</v>
      </c>
      <c r="D184" s="67">
        <v>5282159</v>
      </c>
      <c r="E184" s="94"/>
      <c r="F184" s="94"/>
      <c r="G184" s="94"/>
      <c r="H184" s="67">
        <v>5</v>
      </c>
      <c r="I184" s="67" t="s">
        <v>8</v>
      </c>
      <c r="J184" s="97">
        <v>0</v>
      </c>
      <c r="K184" s="51">
        <f t="shared" si="2"/>
        <v>0</v>
      </c>
    </row>
    <row r="185" spans="1:11" s="53" customFormat="1" ht="18" customHeight="1" x14ac:dyDescent="0.2">
      <c r="A185" s="65">
        <v>180</v>
      </c>
      <c r="B185" s="7" t="s">
        <v>558</v>
      </c>
      <c r="C185" s="68" t="s">
        <v>837</v>
      </c>
      <c r="D185" s="14" t="s">
        <v>559</v>
      </c>
      <c r="E185" s="136"/>
      <c r="F185" s="136"/>
      <c r="G185" s="136"/>
      <c r="H185" s="67">
        <v>5</v>
      </c>
      <c r="I185" s="67" t="s">
        <v>8</v>
      </c>
      <c r="J185" s="97">
        <v>0</v>
      </c>
      <c r="K185" s="51">
        <f t="shared" si="2"/>
        <v>0</v>
      </c>
    </row>
    <row r="186" spans="1:11" s="53" customFormat="1" ht="18" customHeight="1" x14ac:dyDescent="0.2">
      <c r="A186" s="65">
        <v>181</v>
      </c>
      <c r="B186" s="7" t="s">
        <v>560</v>
      </c>
      <c r="C186" s="66" t="s">
        <v>561</v>
      </c>
      <c r="D186" s="67" t="s">
        <v>562</v>
      </c>
      <c r="E186" s="94"/>
      <c r="F186" s="94"/>
      <c r="G186" s="94"/>
      <c r="H186" s="67">
        <v>8</v>
      </c>
      <c r="I186" s="67" t="s">
        <v>8</v>
      </c>
      <c r="J186" s="97">
        <v>0</v>
      </c>
      <c r="K186" s="51">
        <f t="shared" si="2"/>
        <v>0</v>
      </c>
    </row>
    <row r="187" spans="1:11" s="53" customFormat="1" ht="18" customHeight="1" x14ac:dyDescent="0.2">
      <c r="A187" s="65">
        <v>182</v>
      </c>
      <c r="B187" s="7" t="s">
        <v>563</v>
      </c>
      <c r="C187" s="66" t="s">
        <v>564</v>
      </c>
      <c r="D187" s="67" t="s">
        <v>565</v>
      </c>
      <c r="E187" s="94"/>
      <c r="F187" s="94"/>
      <c r="G187" s="94"/>
      <c r="H187" s="67">
        <v>5</v>
      </c>
      <c r="I187" s="67" t="s">
        <v>8</v>
      </c>
      <c r="J187" s="97">
        <v>0</v>
      </c>
      <c r="K187" s="51">
        <f t="shared" si="2"/>
        <v>0</v>
      </c>
    </row>
    <row r="188" spans="1:11" s="53" customFormat="1" ht="18" customHeight="1" x14ac:dyDescent="0.2">
      <c r="A188" s="65">
        <v>183</v>
      </c>
      <c r="B188" s="7" t="s">
        <v>566</v>
      </c>
      <c r="C188" s="66" t="s">
        <v>567</v>
      </c>
      <c r="D188" s="67" t="s">
        <v>568</v>
      </c>
      <c r="E188" s="94"/>
      <c r="F188" s="94"/>
      <c r="G188" s="94"/>
      <c r="H188" s="67">
        <v>5</v>
      </c>
      <c r="I188" s="67" t="s">
        <v>8</v>
      </c>
      <c r="J188" s="97">
        <v>0</v>
      </c>
      <c r="K188" s="51">
        <f t="shared" si="2"/>
        <v>0</v>
      </c>
    </row>
    <row r="189" spans="1:11" s="53" customFormat="1" ht="18" customHeight="1" x14ac:dyDescent="0.2">
      <c r="A189" s="65">
        <v>184</v>
      </c>
      <c r="B189" s="7" t="s">
        <v>569</v>
      </c>
      <c r="C189" s="66" t="s">
        <v>570</v>
      </c>
      <c r="D189" s="67" t="s">
        <v>571</v>
      </c>
      <c r="E189" s="94"/>
      <c r="F189" s="94"/>
      <c r="G189" s="94"/>
      <c r="H189" s="67">
        <v>4</v>
      </c>
      <c r="I189" s="67" t="s">
        <v>8</v>
      </c>
      <c r="J189" s="97">
        <v>0</v>
      </c>
      <c r="K189" s="51">
        <f t="shared" si="2"/>
        <v>0</v>
      </c>
    </row>
    <row r="190" spans="1:11" s="53" customFormat="1" ht="18" customHeight="1" x14ac:dyDescent="0.2">
      <c r="A190" s="65">
        <v>185</v>
      </c>
      <c r="B190" s="7" t="s">
        <v>572</v>
      </c>
      <c r="C190" s="66" t="s">
        <v>838</v>
      </c>
      <c r="D190" s="67" t="s">
        <v>573</v>
      </c>
      <c r="E190" s="94"/>
      <c r="F190" s="94"/>
      <c r="G190" s="94"/>
      <c r="H190" s="67">
        <v>5</v>
      </c>
      <c r="I190" s="67" t="s">
        <v>8</v>
      </c>
      <c r="J190" s="97">
        <v>0</v>
      </c>
      <c r="K190" s="51">
        <f t="shared" si="2"/>
        <v>0</v>
      </c>
    </row>
    <row r="191" spans="1:11" s="53" customFormat="1" ht="18" customHeight="1" x14ac:dyDescent="0.2">
      <c r="A191" s="65">
        <v>186</v>
      </c>
      <c r="B191" s="7" t="s">
        <v>574</v>
      </c>
      <c r="C191" s="66" t="s">
        <v>839</v>
      </c>
      <c r="D191" s="67" t="s">
        <v>575</v>
      </c>
      <c r="E191" s="94"/>
      <c r="F191" s="94"/>
      <c r="G191" s="94"/>
      <c r="H191" s="67">
        <v>12</v>
      </c>
      <c r="I191" s="67" t="s">
        <v>8</v>
      </c>
      <c r="J191" s="97">
        <v>0</v>
      </c>
      <c r="K191" s="51">
        <f t="shared" si="2"/>
        <v>0</v>
      </c>
    </row>
    <row r="192" spans="1:11" s="53" customFormat="1" ht="18" customHeight="1" x14ac:dyDescent="0.2">
      <c r="A192" s="65">
        <v>187</v>
      </c>
      <c r="B192" s="7" t="s">
        <v>576</v>
      </c>
      <c r="C192" s="66" t="s">
        <v>840</v>
      </c>
      <c r="D192" s="67" t="s">
        <v>577</v>
      </c>
      <c r="E192" s="94"/>
      <c r="F192" s="94"/>
      <c r="G192" s="94"/>
      <c r="H192" s="67">
        <v>11</v>
      </c>
      <c r="I192" s="67" t="s">
        <v>8</v>
      </c>
      <c r="J192" s="97"/>
      <c r="K192" s="51">
        <f t="shared" si="2"/>
        <v>0</v>
      </c>
    </row>
    <row r="193" spans="1:11" s="53" customFormat="1" ht="18" customHeight="1" x14ac:dyDescent="0.2">
      <c r="A193" s="65">
        <v>188</v>
      </c>
      <c r="B193" s="7" t="s">
        <v>578</v>
      </c>
      <c r="C193" s="66" t="s">
        <v>579</v>
      </c>
      <c r="D193" s="67" t="s">
        <v>580</v>
      </c>
      <c r="E193" s="94"/>
      <c r="F193" s="94"/>
      <c r="G193" s="94"/>
      <c r="H193" s="67">
        <v>5</v>
      </c>
      <c r="I193" s="67" t="s">
        <v>8</v>
      </c>
      <c r="J193" s="97">
        <v>0</v>
      </c>
      <c r="K193" s="51">
        <f t="shared" si="2"/>
        <v>0</v>
      </c>
    </row>
    <row r="194" spans="1:11" s="53" customFormat="1" ht="18" customHeight="1" x14ac:dyDescent="0.2">
      <c r="A194" s="65">
        <v>189</v>
      </c>
      <c r="B194" s="7" t="s">
        <v>581</v>
      </c>
      <c r="C194" s="66" t="s">
        <v>841</v>
      </c>
      <c r="D194" s="67" t="s">
        <v>582</v>
      </c>
      <c r="E194" s="94"/>
      <c r="F194" s="94"/>
      <c r="G194" s="94"/>
      <c r="H194" s="67">
        <v>5</v>
      </c>
      <c r="I194" s="67" t="s">
        <v>8</v>
      </c>
      <c r="J194" s="97">
        <v>0</v>
      </c>
      <c r="K194" s="51">
        <f t="shared" si="2"/>
        <v>0</v>
      </c>
    </row>
    <row r="195" spans="1:11" s="53" customFormat="1" ht="18" customHeight="1" x14ac:dyDescent="0.2">
      <c r="A195" s="65">
        <v>190</v>
      </c>
      <c r="B195" s="7" t="s">
        <v>581</v>
      </c>
      <c r="C195" s="66" t="s">
        <v>841</v>
      </c>
      <c r="D195" s="67" t="s">
        <v>447</v>
      </c>
      <c r="E195" s="94"/>
      <c r="F195" s="94"/>
      <c r="G195" s="94"/>
      <c r="H195" s="67">
        <v>5</v>
      </c>
      <c r="I195" s="67" t="s">
        <v>8</v>
      </c>
      <c r="J195" s="97">
        <v>0</v>
      </c>
      <c r="K195" s="51">
        <f t="shared" si="2"/>
        <v>0</v>
      </c>
    </row>
    <row r="196" spans="1:11" s="53" customFormat="1" ht="18" customHeight="1" x14ac:dyDescent="0.2">
      <c r="A196" s="65">
        <v>191</v>
      </c>
      <c r="B196" s="7" t="s">
        <v>583</v>
      </c>
      <c r="C196" s="66" t="s">
        <v>842</v>
      </c>
      <c r="D196" s="67" t="s">
        <v>584</v>
      </c>
      <c r="E196" s="94"/>
      <c r="F196" s="94"/>
      <c r="G196" s="94"/>
      <c r="H196" s="67">
        <v>7</v>
      </c>
      <c r="I196" s="67" t="s">
        <v>8</v>
      </c>
      <c r="J196" s="97">
        <v>0</v>
      </c>
      <c r="K196" s="51">
        <f t="shared" si="2"/>
        <v>0</v>
      </c>
    </row>
    <row r="197" spans="1:11" s="53" customFormat="1" ht="18" customHeight="1" x14ac:dyDescent="0.2">
      <c r="A197" s="65">
        <v>192</v>
      </c>
      <c r="B197" s="7" t="s">
        <v>583</v>
      </c>
      <c r="C197" s="66" t="s">
        <v>843</v>
      </c>
      <c r="D197" s="67" t="s">
        <v>585</v>
      </c>
      <c r="E197" s="94"/>
      <c r="F197" s="94"/>
      <c r="G197" s="94"/>
      <c r="H197" s="67">
        <v>5</v>
      </c>
      <c r="I197" s="67" t="s">
        <v>8</v>
      </c>
      <c r="J197" s="97">
        <v>0</v>
      </c>
      <c r="K197" s="51">
        <f t="shared" si="2"/>
        <v>0</v>
      </c>
    </row>
    <row r="198" spans="1:11" s="53" customFormat="1" ht="18" customHeight="1" x14ac:dyDescent="0.2">
      <c r="A198" s="65">
        <v>193</v>
      </c>
      <c r="B198" s="7" t="s">
        <v>586</v>
      </c>
      <c r="C198" s="66" t="s">
        <v>844</v>
      </c>
      <c r="D198" s="67" t="s">
        <v>587</v>
      </c>
      <c r="E198" s="94"/>
      <c r="F198" s="94"/>
      <c r="G198" s="94"/>
      <c r="H198" s="67">
        <v>8</v>
      </c>
      <c r="I198" s="67" t="s">
        <v>8</v>
      </c>
      <c r="J198" s="97">
        <v>0</v>
      </c>
      <c r="K198" s="51">
        <f t="shared" si="2"/>
        <v>0</v>
      </c>
    </row>
    <row r="199" spans="1:11" s="53" customFormat="1" ht="18" customHeight="1" x14ac:dyDescent="0.2">
      <c r="A199" s="65">
        <v>194</v>
      </c>
      <c r="B199" s="7" t="s">
        <v>588</v>
      </c>
      <c r="C199" s="66" t="s">
        <v>845</v>
      </c>
      <c r="D199" s="67" t="s">
        <v>589</v>
      </c>
      <c r="E199" s="94"/>
      <c r="F199" s="94"/>
      <c r="G199" s="94"/>
      <c r="H199" s="67">
        <v>2</v>
      </c>
      <c r="I199" s="67" t="s">
        <v>8</v>
      </c>
      <c r="J199" s="97">
        <v>0</v>
      </c>
      <c r="K199" s="51">
        <f t="shared" ref="K199:K254" si="3">+H199*J199</f>
        <v>0</v>
      </c>
    </row>
    <row r="200" spans="1:11" s="53" customFormat="1" ht="18" customHeight="1" x14ac:dyDescent="0.2">
      <c r="A200" s="65">
        <v>195</v>
      </c>
      <c r="B200" s="7" t="s">
        <v>588</v>
      </c>
      <c r="C200" s="66" t="s">
        <v>846</v>
      </c>
      <c r="D200" s="67" t="s">
        <v>590</v>
      </c>
      <c r="E200" s="94"/>
      <c r="F200" s="94"/>
      <c r="G200" s="94"/>
      <c r="H200" s="67">
        <v>5</v>
      </c>
      <c r="I200" s="67" t="s">
        <v>8</v>
      </c>
      <c r="J200" s="97">
        <v>0</v>
      </c>
      <c r="K200" s="51">
        <f t="shared" si="3"/>
        <v>0</v>
      </c>
    </row>
    <row r="201" spans="1:11" s="53" customFormat="1" ht="18" customHeight="1" x14ac:dyDescent="0.2">
      <c r="A201" s="65">
        <v>196</v>
      </c>
      <c r="B201" s="7" t="s">
        <v>591</v>
      </c>
      <c r="C201" s="66" t="s">
        <v>847</v>
      </c>
      <c r="D201" s="67" t="s">
        <v>592</v>
      </c>
      <c r="E201" s="94"/>
      <c r="F201" s="94"/>
      <c r="G201" s="94"/>
      <c r="H201" s="67">
        <v>3</v>
      </c>
      <c r="I201" s="67" t="s">
        <v>8</v>
      </c>
      <c r="J201" s="97">
        <v>0</v>
      </c>
      <c r="K201" s="51">
        <f t="shared" si="3"/>
        <v>0</v>
      </c>
    </row>
    <row r="202" spans="1:11" s="53" customFormat="1" ht="18" customHeight="1" x14ac:dyDescent="0.2">
      <c r="A202" s="65">
        <v>197</v>
      </c>
      <c r="B202" s="7" t="s">
        <v>591</v>
      </c>
      <c r="C202" s="66" t="s">
        <v>848</v>
      </c>
      <c r="D202" s="67" t="s">
        <v>593</v>
      </c>
      <c r="E202" s="94"/>
      <c r="F202" s="94"/>
      <c r="G202" s="94"/>
      <c r="H202" s="67">
        <v>5</v>
      </c>
      <c r="I202" s="67" t="s">
        <v>8</v>
      </c>
      <c r="J202" s="97">
        <v>0</v>
      </c>
      <c r="K202" s="51">
        <f t="shared" si="3"/>
        <v>0</v>
      </c>
    </row>
    <row r="203" spans="1:11" s="53" customFormat="1" ht="18" customHeight="1" x14ac:dyDescent="0.2">
      <c r="A203" s="65">
        <v>198</v>
      </c>
      <c r="B203" s="7" t="s">
        <v>594</v>
      </c>
      <c r="C203" s="66" t="s">
        <v>595</v>
      </c>
      <c r="D203" s="67" t="s">
        <v>596</v>
      </c>
      <c r="E203" s="94"/>
      <c r="F203" s="94"/>
      <c r="G203" s="94"/>
      <c r="H203" s="67">
        <v>5</v>
      </c>
      <c r="I203" s="67" t="s">
        <v>8</v>
      </c>
      <c r="J203" s="97">
        <v>0</v>
      </c>
      <c r="K203" s="51">
        <f t="shared" si="3"/>
        <v>0</v>
      </c>
    </row>
    <row r="204" spans="1:11" s="53" customFormat="1" ht="18" customHeight="1" x14ac:dyDescent="0.2">
      <c r="A204" s="65">
        <v>199</v>
      </c>
      <c r="B204" s="7" t="s">
        <v>597</v>
      </c>
      <c r="C204" s="66" t="s">
        <v>598</v>
      </c>
      <c r="D204" s="67" t="s">
        <v>599</v>
      </c>
      <c r="E204" s="94"/>
      <c r="F204" s="94"/>
      <c r="G204" s="94"/>
      <c r="H204" s="67">
        <v>5</v>
      </c>
      <c r="I204" s="67" t="s">
        <v>8</v>
      </c>
      <c r="J204" s="97">
        <v>0</v>
      </c>
      <c r="K204" s="51">
        <f t="shared" si="3"/>
        <v>0</v>
      </c>
    </row>
    <row r="205" spans="1:11" s="53" customFormat="1" ht="18" customHeight="1" x14ac:dyDescent="0.2">
      <c r="A205" s="65">
        <v>200</v>
      </c>
      <c r="B205" s="7" t="s">
        <v>600</v>
      </c>
      <c r="C205" s="66" t="s">
        <v>601</v>
      </c>
      <c r="D205" s="67" t="s">
        <v>602</v>
      </c>
      <c r="E205" s="94"/>
      <c r="F205" s="94"/>
      <c r="G205" s="94"/>
      <c r="H205" s="67">
        <v>6</v>
      </c>
      <c r="I205" s="67" t="s">
        <v>8</v>
      </c>
      <c r="J205" s="97">
        <v>0</v>
      </c>
      <c r="K205" s="51">
        <f t="shared" si="3"/>
        <v>0</v>
      </c>
    </row>
    <row r="206" spans="1:11" s="53" customFormat="1" ht="18" customHeight="1" x14ac:dyDescent="0.2">
      <c r="A206" s="65">
        <v>201</v>
      </c>
      <c r="B206" s="7" t="s">
        <v>603</v>
      </c>
      <c r="C206" s="66" t="s">
        <v>604</v>
      </c>
      <c r="D206" s="67" t="s">
        <v>605</v>
      </c>
      <c r="E206" s="94"/>
      <c r="F206" s="94"/>
      <c r="G206" s="94"/>
      <c r="H206" s="67">
        <v>5</v>
      </c>
      <c r="I206" s="67" t="s">
        <v>8</v>
      </c>
      <c r="J206" s="97">
        <v>0</v>
      </c>
      <c r="K206" s="51">
        <f t="shared" si="3"/>
        <v>0</v>
      </c>
    </row>
    <row r="207" spans="1:11" s="53" customFormat="1" ht="18" customHeight="1" x14ac:dyDescent="0.2">
      <c r="A207" s="65">
        <v>202</v>
      </c>
      <c r="B207" s="7" t="s">
        <v>606</v>
      </c>
      <c r="C207" s="66" t="s">
        <v>607</v>
      </c>
      <c r="D207" s="67" t="s">
        <v>608</v>
      </c>
      <c r="E207" s="94"/>
      <c r="F207" s="94"/>
      <c r="G207" s="94"/>
      <c r="H207" s="67">
        <v>5</v>
      </c>
      <c r="I207" s="67" t="s">
        <v>8</v>
      </c>
      <c r="J207" s="97">
        <v>0</v>
      </c>
      <c r="K207" s="51">
        <f t="shared" si="3"/>
        <v>0</v>
      </c>
    </row>
    <row r="208" spans="1:11" s="53" customFormat="1" ht="18" customHeight="1" x14ac:dyDescent="0.2">
      <c r="A208" s="65">
        <v>203</v>
      </c>
      <c r="B208" s="7" t="s">
        <v>609</v>
      </c>
      <c r="C208" s="68" t="s">
        <v>610</v>
      </c>
      <c r="D208" s="14" t="s">
        <v>506</v>
      </c>
      <c r="E208" s="136"/>
      <c r="F208" s="136"/>
      <c r="G208" s="136"/>
      <c r="H208" s="67">
        <v>5</v>
      </c>
      <c r="I208" s="67" t="s">
        <v>8</v>
      </c>
      <c r="J208" s="97">
        <v>0</v>
      </c>
      <c r="K208" s="51">
        <f t="shared" si="3"/>
        <v>0</v>
      </c>
    </row>
    <row r="209" spans="1:11" s="53" customFormat="1" ht="18" customHeight="1" x14ac:dyDescent="0.2">
      <c r="A209" s="65">
        <v>204</v>
      </c>
      <c r="B209" s="7" t="s">
        <v>611</v>
      </c>
      <c r="C209" s="66" t="s">
        <v>849</v>
      </c>
      <c r="D209" s="67" t="s">
        <v>612</v>
      </c>
      <c r="E209" s="94"/>
      <c r="F209" s="94"/>
      <c r="G209" s="94"/>
      <c r="H209" s="67">
        <v>2</v>
      </c>
      <c r="I209" s="67" t="s">
        <v>8</v>
      </c>
      <c r="J209" s="97">
        <v>0</v>
      </c>
      <c r="K209" s="51">
        <f t="shared" si="3"/>
        <v>0</v>
      </c>
    </row>
    <row r="210" spans="1:11" s="53" customFormat="1" ht="18" customHeight="1" x14ac:dyDescent="0.2">
      <c r="A210" s="65">
        <v>205</v>
      </c>
      <c r="B210" s="7" t="s">
        <v>613</v>
      </c>
      <c r="C210" s="68" t="s">
        <v>850</v>
      </c>
      <c r="D210" s="14" t="s">
        <v>614</v>
      </c>
      <c r="E210" s="136"/>
      <c r="F210" s="136"/>
      <c r="G210" s="136"/>
      <c r="H210" s="67">
        <v>5</v>
      </c>
      <c r="I210" s="67" t="s">
        <v>8</v>
      </c>
      <c r="J210" s="97">
        <v>0</v>
      </c>
      <c r="K210" s="51">
        <f t="shared" si="3"/>
        <v>0</v>
      </c>
    </row>
    <row r="211" spans="1:11" s="53" customFormat="1" ht="18" customHeight="1" x14ac:dyDescent="0.2">
      <c r="A211" s="65">
        <v>206</v>
      </c>
      <c r="B211" s="7" t="s">
        <v>615</v>
      </c>
      <c r="C211" s="66" t="s">
        <v>616</v>
      </c>
      <c r="D211" s="67" t="s">
        <v>533</v>
      </c>
      <c r="E211" s="94"/>
      <c r="F211" s="94"/>
      <c r="G211" s="94"/>
      <c r="H211" s="67">
        <v>5</v>
      </c>
      <c r="I211" s="67" t="s">
        <v>8</v>
      </c>
      <c r="J211" s="97">
        <v>0</v>
      </c>
      <c r="K211" s="51">
        <f t="shared" si="3"/>
        <v>0</v>
      </c>
    </row>
    <row r="212" spans="1:11" s="53" customFormat="1" ht="18" customHeight="1" x14ac:dyDescent="0.2">
      <c r="A212" s="65">
        <v>207</v>
      </c>
      <c r="B212" s="7" t="s">
        <v>617</v>
      </c>
      <c r="C212" s="66" t="s">
        <v>618</v>
      </c>
      <c r="D212" s="67" t="s">
        <v>619</v>
      </c>
      <c r="E212" s="94"/>
      <c r="F212" s="94"/>
      <c r="G212" s="94"/>
      <c r="H212" s="67">
        <v>5</v>
      </c>
      <c r="I212" s="67" t="s">
        <v>8</v>
      </c>
      <c r="J212" s="97">
        <v>0</v>
      </c>
      <c r="K212" s="51">
        <f t="shared" si="3"/>
        <v>0</v>
      </c>
    </row>
    <row r="213" spans="1:11" s="53" customFormat="1" ht="18" customHeight="1" x14ac:dyDescent="0.2">
      <c r="A213" s="65">
        <v>208</v>
      </c>
      <c r="B213" s="7" t="s">
        <v>620</v>
      </c>
      <c r="C213" s="66" t="s">
        <v>618</v>
      </c>
      <c r="D213" s="67" t="s">
        <v>621</v>
      </c>
      <c r="E213" s="94"/>
      <c r="F213" s="94"/>
      <c r="G213" s="94"/>
      <c r="H213" s="67">
        <v>5</v>
      </c>
      <c r="I213" s="67" t="s">
        <v>8</v>
      </c>
      <c r="J213" s="97">
        <v>0</v>
      </c>
      <c r="K213" s="51">
        <f t="shared" si="3"/>
        <v>0</v>
      </c>
    </row>
    <row r="214" spans="1:11" s="53" customFormat="1" ht="18" customHeight="1" x14ac:dyDescent="0.2">
      <c r="A214" s="65">
        <v>209</v>
      </c>
      <c r="B214" s="7" t="s">
        <v>622</v>
      </c>
      <c r="C214" s="66" t="s">
        <v>618</v>
      </c>
      <c r="D214" s="67" t="s">
        <v>623</v>
      </c>
      <c r="E214" s="94"/>
      <c r="F214" s="94"/>
      <c r="G214" s="94"/>
      <c r="H214" s="67">
        <v>5</v>
      </c>
      <c r="I214" s="67" t="s">
        <v>8</v>
      </c>
      <c r="J214" s="97">
        <v>0</v>
      </c>
      <c r="K214" s="51">
        <f t="shared" si="3"/>
        <v>0</v>
      </c>
    </row>
    <row r="215" spans="1:11" s="53" customFormat="1" ht="18" customHeight="1" x14ac:dyDescent="0.2">
      <c r="A215" s="65">
        <v>210</v>
      </c>
      <c r="B215" s="7" t="s">
        <v>624</v>
      </c>
      <c r="C215" s="66" t="s">
        <v>851</v>
      </c>
      <c r="D215" s="67" t="s">
        <v>625</v>
      </c>
      <c r="E215" s="94"/>
      <c r="F215" s="94"/>
      <c r="G215" s="94"/>
      <c r="H215" s="67">
        <v>5</v>
      </c>
      <c r="I215" s="67" t="s">
        <v>8</v>
      </c>
      <c r="J215" s="97">
        <v>0</v>
      </c>
      <c r="K215" s="51">
        <f t="shared" si="3"/>
        <v>0</v>
      </c>
    </row>
    <row r="216" spans="1:11" s="53" customFormat="1" ht="18" customHeight="1" x14ac:dyDescent="0.2">
      <c r="A216" s="65">
        <v>211</v>
      </c>
      <c r="B216" s="7" t="s">
        <v>626</v>
      </c>
      <c r="C216" s="66" t="s">
        <v>627</v>
      </c>
      <c r="D216" s="67" t="s">
        <v>628</v>
      </c>
      <c r="E216" s="94"/>
      <c r="F216" s="94"/>
      <c r="G216" s="94"/>
      <c r="H216" s="67">
        <v>5</v>
      </c>
      <c r="I216" s="67" t="s">
        <v>8</v>
      </c>
      <c r="J216" s="97">
        <v>0</v>
      </c>
      <c r="K216" s="51">
        <f t="shared" si="3"/>
        <v>0</v>
      </c>
    </row>
    <row r="217" spans="1:11" s="53" customFormat="1" ht="18" customHeight="1" x14ac:dyDescent="0.2">
      <c r="A217" s="65">
        <v>212</v>
      </c>
      <c r="B217" s="7" t="s">
        <v>626</v>
      </c>
      <c r="C217" s="66" t="s">
        <v>627</v>
      </c>
      <c r="D217" s="67" t="s">
        <v>629</v>
      </c>
      <c r="E217" s="94"/>
      <c r="F217" s="94"/>
      <c r="G217" s="94"/>
      <c r="H217" s="67">
        <v>5</v>
      </c>
      <c r="I217" s="67" t="s">
        <v>8</v>
      </c>
      <c r="J217" s="97">
        <v>0</v>
      </c>
      <c r="K217" s="51">
        <f t="shared" si="3"/>
        <v>0</v>
      </c>
    </row>
    <row r="218" spans="1:11" s="53" customFormat="1" ht="18" customHeight="1" x14ac:dyDescent="0.2">
      <c r="A218" s="65">
        <v>213</v>
      </c>
      <c r="B218" s="7" t="s">
        <v>144</v>
      </c>
      <c r="C218" s="66" t="s">
        <v>852</v>
      </c>
      <c r="D218" s="67" t="s">
        <v>145</v>
      </c>
      <c r="E218" s="94"/>
      <c r="F218" s="94"/>
      <c r="G218" s="94"/>
      <c r="H218" s="67">
        <v>5</v>
      </c>
      <c r="I218" s="67" t="s">
        <v>8</v>
      </c>
      <c r="J218" s="97">
        <v>0</v>
      </c>
      <c r="K218" s="51">
        <f t="shared" si="3"/>
        <v>0</v>
      </c>
    </row>
    <row r="219" spans="1:11" s="53" customFormat="1" ht="18" customHeight="1" x14ac:dyDescent="0.2">
      <c r="A219" s="65">
        <v>214</v>
      </c>
      <c r="B219" s="7" t="s">
        <v>146</v>
      </c>
      <c r="C219" s="66" t="s">
        <v>147</v>
      </c>
      <c r="D219" s="67" t="s">
        <v>148</v>
      </c>
      <c r="E219" s="94"/>
      <c r="F219" s="94"/>
      <c r="G219" s="94"/>
      <c r="H219" s="67">
        <v>5</v>
      </c>
      <c r="I219" s="67" t="s">
        <v>8</v>
      </c>
      <c r="J219" s="97">
        <v>0</v>
      </c>
      <c r="K219" s="51">
        <f t="shared" si="3"/>
        <v>0</v>
      </c>
    </row>
    <row r="220" spans="1:11" s="53" customFormat="1" ht="18" customHeight="1" x14ac:dyDescent="0.2">
      <c r="A220" s="65">
        <v>215</v>
      </c>
      <c r="B220" s="7" t="s">
        <v>149</v>
      </c>
      <c r="C220" s="66" t="s">
        <v>853</v>
      </c>
      <c r="D220" s="67" t="s">
        <v>150</v>
      </c>
      <c r="E220" s="94"/>
      <c r="F220" s="94"/>
      <c r="G220" s="94"/>
      <c r="H220" s="67">
        <v>5</v>
      </c>
      <c r="I220" s="67" t="s">
        <v>8</v>
      </c>
      <c r="J220" s="97">
        <v>0</v>
      </c>
      <c r="K220" s="51">
        <f t="shared" si="3"/>
        <v>0</v>
      </c>
    </row>
    <row r="221" spans="1:11" s="53" customFormat="1" ht="18" customHeight="1" x14ac:dyDescent="0.2">
      <c r="A221" s="65">
        <v>216</v>
      </c>
      <c r="B221" s="7" t="s">
        <v>151</v>
      </c>
      <c r="C221" s="66" t="s">
        <v>854</v>
      </c>
      <c r="D221" s="67" t="s">
        <v>152</v>
      </c>
      <c r="E221" s="94"/>
      <c r="F221" s="94"/>
      <c r="G221" s="94"/>
      <c r="H221" s="67">
        <v>5</v>
      </c>
      <c r="I221" s="67" t="s">
        <v>8</v>
      </c>
      <c r="J221" s="97">
        <v>0</v>
      </c>
      <c r="K221" s="51">
        <f t="shared" si="3"/>
        <v>0</v>
      </c>
    </row>
    <row r="222" spans="1:11" s="53" customFormat="1" ht="18" customHeight="1" x14ac:dyDescent="0.2">
      <c r="A222" s="65">
        <v>217</v>
      </c>
      <c r="B222" s="7" t="s">
        <v>153</v>
      </c>
      <c r="C222" s="68" t="s">
        <v>855</v>
      </c>
      <c r="D222" s="14" t="s">
        <v>154</v>
      </c>
      <c r="E222" s="136"/>
      <c r="F222" s="136"/>
      <c r="G222" s="136"/>
      <c r="H222" s="67">
        <v>5</v>
      </c>
      <c r="I222" s="67" t="s">
        <v>8</v>
      </c>
      <c r="J222" s="97">
        <v>0</v>
      </c>
      <c r="K222" s="51">
        <f t="shared" si="3"/>
        <v>0</v>
      </c>
    </row>
    <row r="223" spans="1:11" s="53" customFormat="1" ht="18" customHeight="1" x14ac:dyDescent="0.2">
      <c r="A223" s="65">
        <v>218</v>
      </c>
      <c r="B223" s="7" t="s">
        <v>630</v>
      </c>
      <c r="C223" s="66" t="s">
        <v>856</v>
      </c>
      <c r="D223" s="67">
        <v>3966708</v>
      </c>
      <c r="E223" s="94"/>
      <c r="F223" s="94"/>
      <c r="G223" s="94"/>
      <c r="H223" s="67">
        <v>5</v>
      </c>
      <c r="I223" s="67" t="s">
        <v>8</v>
      </c>
      <c r="J223" s="97">
        <v>0</v>
      </c>
      <c r="K223" s="51">
        <f t="shared" si="3"/>
        <v>0</v>
      </c>
    </row>
    <row r="224" spans="1:11" s="53" customFormat="1" ht="18" customHeight="1" x14ac:dyDescent="0.2">
      <c r="A224" s="65">
        <v>219</v>
      </c>
      <c r="B224" s="7" t="s">
        <v>631</v>
      </c>
      <c r="C224" s="66" t="s">
        <v>857</v>
      </c>
      <c r="D224" s="67" t="s">
        <v>632</v>
      </c>
      <c r="E224" s="94"/>
      <c r="F224" s="94"/>
      <c r="G224" s="94"/>
      <c r="H224" s="67">
        <v>23</v>
      </c>
      <c r="I224" s="67" t="s">
        <v>8</v>
      </c>
      <c r="J224" s="97">
        <v>0</v>
      </c>
      <c r="K224" s="51">
        <f t="shared" si="3"/>
        <v>0</v>
      </c>
    </row>
    <row r="225" spans="1:11" s="53" customFormat="1" ht="18" customHeight="1" x14ac:dyDescent="0.2">
      <c r="A225" s="65">
        <v>220</v>
      </c>
      <c r="B225" s="7" t="s">
        <v>633</v>
      </c>
      <c r="C225" s="66" t="s">
        <v>662</v>
      </c>
      <c r="D225" s="67" t="s">
        <v>634</v>
      </c>
      <c r="E225" s="94"/>
      <c r="F225" s="94"/>
      <c r="G225" s="94"/>
      <c r="H225" s="67">
        <v>6</v>
      </c>
      <c r="I225" s="67" t="s">
        <v>8</v>
      </c>
      <c r="J225" s="97"/>
      <c r="K225" s="51">
        <f t="shared" si="3"/>
        <v>0</v>
      </c>
    </row>
    <row r="226" spans="1:11" s="53" customFormat="1" ht="18" customHeight="1" x14ac:dyDescent="0.2">
      <c r="A226" s="65">
        <v>221</v>
      </c>
      <c r="B226" s="7" t="s">
        <v>635</v>
      </c>
      <c r="C226" s="66" t="s">
        <v>858</v>
      </c>
      <c r="D226" s="67" t="s">
        <v>636</v>
      </c>
      <c r="E226" s="94"/>
      <c r="F226" s="94"/>
      <c r="G226" s="94"/>
      <c r="H226" s="67">
        <v>5</v>
      </c>
      <c r="I226" s="67" t="s">
        <v>8</v>
      </c>
      <c r="J226" s="97">
        <v>0</v>
      </c>
      <c r="K226" s="51">
        <f t="shared" si="3"/>
        <v>0</v>
      </c>
    </row>
    <row r="227" spans="1:11" s="53" customFormat="1" ht="18" customHeight="1" x14ac:dyDescent="0.2">
      <c r="A227" s="65">
        <v>222</v>
      </c>
      <c r="B227" s="7" t="s">
        <v>637</v>
      </c>
      <c r="C227" s="66" t="s">
        <v>859</v>
      </c>
      <c r="D227" s="67" t="s">
        <v>638</v>
      </c>
      <c r="E227" s="94"/>
      <c r="F227" s="94"/>
      <c r="G227" s="94"/>
      <c r="H227" s="67">
        <v>3</v>
      </c>
      <c r="I227" s="67" t="s">
        <v>8</v>
      </c>
      <c r="J227" s="97">
        <v>0</v>
      </c>
      <c r="K227" s="51">
        <f t="shared" si="3"/>
        <v>0</v>
      </c>
    </row>
    <row r="228" spans="1:11" s="53" customFormat="1" ht="18" customHeight="1" x14ac:dyDescent="0.2">
      <c r="A228" s="65">
        <v>223</v>
      </c>
      <c r="B228" s="7" t="s">
        <v>639</v>
      </c>
      <c r="C228" s="66" t="s">
        <v>860</v>
      </c>
      <c r="D228" s="67" t="s">
        <v>640</v>
      </c>
      <c r="E228" s="94"/>
      <c r="F228" s="94"/>
      <c r="G228" s="94"/>
      <c r="H228" s="67">
        <v>5</v>
      </c>
      <c r="I228" s="67" t="s">
        <v>8</v>
      </c>
      <c r="J228" s="97">
        <v>0</v>
      </c>
      <c r="K228" s="51">
        <f t="shared" si="3"/>
        <v>0</v>
      </c>
    </row>
    <row r="229" spans="1:11" s="53" customFormat="1" ht="18" customHeight="1" x14ac:dyDescent="0.2">
      <c r="A229" s="65">
        <v>224</v>
      </c>
      <c r="B229" s="7" t="s">
        <v>641</v>
      </c>
      <c r="C229" s="66" t="s">
        <v>642</v>
      </c>
      <c r="D229" s="67" t="s">
        <v>643</v>
      </c>
      <c r="E229" s="94"/>
      <c r="F229" s="94"/>
      <c r="G229" s="94"/>
      <c r="H229" s="67">
        <v>5</v>
      </c>
      <c r="I229" s="67" t="s">
        <v>8</v>
      </c>
      <c r="J229" s="97">
        <v>0</v>
      </c>
      <c r="K229" s="51">
        <f t="shared" si="3"/>
        <v>0</v>
      </c>
    </row>
    <row r="230" spans="1:11" s="53" customFormat="1" ht="18" customHeight="1" x14ac:dyDescent="0.2">
      <c r="A230" s="65">
        <v>225</v>
      </c>
      <c r="B230" s="7" t="s">
        <v>644</v>
      </c>
      <c r="C230" s="66" t="s">
        <v>645</v>
      </c>
      <c r="D230" s="67" t="s">
        <v>646</v>
      </c>
      <c r="E230" s="94"/>
      <c r="F230" s="94"/>
      <c r="G230" s="94"/>
      <c r="H230" s="67">
        <v>5</v>
      </c>
      <c r="I230" s="67" t="s">
        <v>8</v>
      </c>
      <c r="J230" s="97">
        <v>0</v>
      </c>
      <c r="K230" s="51">
        <f t="shared" si="3"/>
        <v>0</v>
      </c>
    </row>
    <row r="231" spans="1:11" s="53" customFormat="1" ht="18" customHeight="1" x14ac:dyDescent="0.2">
      <c r="A231" s="65">
        <v>226</v>
      </c>
      <c r="B231" s="7" t="s">
        <v>647</v>
      </c>
      <c r="C231" s="66" t="s">
        <v>861</v>
      </c>
      <c r="D231" s="67" t="s">
        <v>648</v>
      </c>
      <c r="E231" s="94"/>
      <c r="F231" s="94"/>
      <c r="G231" s="94"/>
      <c r="H231" s="67">
        <v>19</v>
      </c>
      <c r="I231" s="67" t="s">
        <v>8</v>
      </c>
      <c r="J231" s="97">
        <v>0</v>
      </c>
      <c r="K231" s="51">
        <f t="shared" si="3"/>
        <v>0</v>
      </c>
    </row>
    <row r="232" spans="1:11" s="53" customFormat="1" ht="18" customHeight="1" x14ac:dyDescent="0.2">
      <c r="A232" s="65">
        <v>227</v>
      </c>
      <c r="B232" s="7" t="s">
        <v>649</v>
      </c>
      <c r="C232" s="66" t="s">
        <v>862</v>
      </c>
      <c r="D232" s="67" t="s">
        <v>650</v>
      </c>
      <c r="E232" s="94"/>
      <c r="F232" s="94"/>
      <c r="G232" s="94"/>
      <c r="H232" s="67">
        <v>14</v>
      </c>
      <c r="I232" s="67" t="s">
        <v>8</v>
      </c>
      <c r="J232" s="97">
        <v>0</v>
      </c>
      <c r="K232" s="51">
        <f t="shared" si="3"/>
        <v>0</v>
      </c>
    </row>
    <row r="233" spans="1:11" s="53" customFormat="1" ht="18" customHeight="1" x14ac:dyDescent="0.2">
      <c r="A233" s="65">
        <v>228</v>
      </c>
      <c r="B233" s="7" t="s">
        <v>651</v>
      </c>
      <c r="C233" s="66" t="s">
        <v>863</v>
      </c>
      <c r="D233" s="67" t="s">
        <v>652</v>
      </c>
      <c r="E233" s="94"/>
      <c r="F233" s="94"/>
      <c r="G233" s="94"/>
      <c r="H233" s="67">
        <v>14</v>
      </c>
      <c r="I233" s="67" t="s">
        <v>8</v>
      </c>
      <c r="J233" s="97">
        <v>0</v>
      </c>
      <c r="K233" s="51">
        <f t="shared" si="3"/>
        <v>0</v>
      </c>
    </row>
    <row r="234" spans="1:11" s="53" customFormat="1" ht="18" customHeight="1" x14ac:dyDescent="0.2">
      <c r="A234" s="65">
        <v>229</v>
      </c>
      <c r="B234" s="7" t="s">
        <v>653</v>
      </c>
      <c r="C234" s="66" t="s">
        <v>864</v>
      </c>
      <c r="D234" s="67" t="s">
        <v>654</v>
      </c>
      <c r="E234" s="94"/>
      <c r="F234" s="94"/>
      <c r="G234" s="94"/>
      <c r="H234" s="67">
        <v>5</v>
      </c>
      <c r="I234" s="67" t="s">
        <v>8</v>
      </c>
      <c r="J234" s="97">
        <v>0</v>
      </c>
      <c r="K234" s="51">
        <f t="shared" si="3"/>
        <v>0</v>
      </c>
    </row>
    <row r="235" spans="1:11" s="53" customFormat="1" ht="18" customHeight="1" x14ac:dyDescent="0.2">
      <c r="A235" s="65">
        <v>230</v>
      </c>
      <c r="B235" s="7" t="s">
        <v>655</v>
      </c>
      <c r="C235" s="66" t="s">
        <v>656</v>
      </c>
      <c r="D235" s="67" t="s">
        <v>657</v>
      </c>
      <c r="E235" s="94"/>
      <c r="F235" s="94"/>
      <c r="G235" s="94"/>
      <c r="H235" s="67">
        <v>5</v>
      </c>
      <c r="I235" s="67" t="s">
        <v>8</v>
      </c>
      <c r="J235" s="97">
        <v>0</v>
      </c>
      <c r="K235" s="51">
        <f t="shared" si="3"/>
        <v>0</v>
      </c>
    </row>
    <row r="236" spans="1:11" s="53" customFormat="1" ht="18" customHeight="1" x14ac:dyDescent="0.2">
      <c r="A236" s="65">
        <v>231</v>
      </c>
      <c r="B236" s="7" t="s">
        <v>658</v>
      </c>
      <c r="C236" s="66" t="s">
        <v>659</v>
      </c>
      <c r="D236" s="67" t="s">
        <v>660</v>
      </c>
      <c r="E236" s="94"/>
      <c r="F236" s="94"/>
      <c r="G236" s="94"/>
      <c r="H236" s="67">
        <v>5</v>
      </c>
      <c r="I236" s="67" t="s">
        <v>8</v>
      </c>
      <c r="J236" s="97">
        <v>0</v>
      </c>
      <c r="K236" s="51">
        <f t="shared" si="3"/>
        <v>0</v>
      </c>
    </row>
    <row r="237" spans="1:11" s="53" customFormat="1" ht="18" customHeight="1" x14ac:dyDescent="0.2">
      <c r="A237" s="65">
        <v>232</v>
      </c>
      <c r="B237" s="7" t="s">
        <v>661</v>
      </c>
      <c r="C237" s="66" t="s">
        <v>662</v>
      </c>
      <c r="D237" s="67" t="s">
        <v>634</v>
      </c>
      <c r="E237" s="94"/>
      <c r="F237" s="94"/>
      <c r="G237" s="94"/>
      <c r="H237" s="67">
        <v>5</v>
      </c>
      <c r="I237" s="67" t="s">
        <v>8</v>
      </c>
      <c r="J237" s="97">
        <v>0</v>
      </c>
      <c r="K237" s="51">
        <f t="shared" si="3"/>
        <v>0</v>
      </c>
    </row>
    <row r="238" spans="1:11" s="53" customFormat="1" ht="18" customHeight="1" x14ac:dyDescent="0.2">
      <c r="A238" s="65">
        <v>233</v>
      </c>
      <c r="B238" s="7" t="s">
        <v>663</v>
      </c>
      <c r="C238" s="66" t="s">
        <v>664</v>
      </c>
      <c r="D238" s="67" t="s">
        <v>665</v>
      </c>
      <c r="E238" s="94"/>
      <c r="F238" s="94"/>
      <c r="G238" s="94"/>
      <c r="H238" s="67">
        <v>14</v>
      </c>
      <c r="I238" s="67" t="s">
        <v>8</v>
      </c>
      <c r="J238" s="97">
        <v>0</v>
      </c>
      <c r="K238" s="51">
        <f t="shared" si="3"/>
        <v>0</v>
      </c>
    </row>
    <row r="239" spans="1:11" s="53" customFormat="1" ht="18" customHeight="1" x14ac:dyDescent="0.2">
      <c r="A239" s="65">
        <v>234</v>
      </c>
      <c r="B239" s="7" t="s">
        <v>666</v>
      </c>
      <c r="C239" s="66" t="s">
        <v>865</v>
      </c>
      <c r="D239" s="67" t="s">
        <v>667</v>
      </c>
      <c r="E239" s="94"/>
      <c r="F239" s="94"/>
      <c r="G239" s="94"/>
      <c r="H239" s="67">
        <v>5</v>
      </c>
      <c r="I239" s="67" t="s">
        <v>8</v>
      </c>
      <c r="J239" s="97">
        <v>0</v>
      </c>
      <c r="K239" s="51">
        <f t="shared" si="3"/>
        <v>0</v>
      </c>
    </row>
    <row r="240" spans="1:11" s="53" customFormat="1" ht="18" customHeight="1" x14ac:dyDescent="0.2">
      <c r="A240" s="65">
        <v>235</v>
      </c>
      <c r="B240" s="7" t="s">
        <v>668</v>
      </c>
      <c r="C240" s="66" t="s">
        <v>866</v>
      </c>
      <c r="D240" s="67" t="s">
        <v>669</v>
      </c>
      <c r="E240" s="94"/>
      <c r="F240" s="94"/>
      <c r="G240" s="94"/>
      <c r="H240" s="67">
        <v>29</v>
      </c>
      <c r="I240" s="67" t="s">
        <v>8</v>
      </c>
      <c r="J240" s="97">
        <v>0</v>
      </c>
      <c r="K240" s="51">
        <f t="shared" si="3"/>
        <v>0</v>
      </c>
    </row>
    <row r="241" spans="1:11" s="53" customFormat="1" ht="18" customHeight="1" x14ac:dyDescent="0.2">
      <c r="A241" s="65">
        <v>236</v>
      </c>
      <c r="B241" s="7" t="s">
        <v>670</v>
      </c>
      <c r="C241" s="66" t="s">
        <v>867</v>
      </c>
      <c r="D241" s="67" t="s">
        <v>671</v>
      </c>
      <c r="E241" s="94"/>
      <c r="F241" s="94"/>
      <c r="G241" s="94"/>
      <c r="H241" s="67">
        <v>2</v>
      </c>
      <c r="I241" s="67" t="s">
        <v>8</v>
      </c>
      <c r="J241" s="97">
        <v>0</v>
      </c>
      <c r="K241" s="51">
        <f t="shared" si="3"/>
        <v>0</v>
      </c>
    </row>
    <row r="242" spans="1:11" s="53" customFormat="1" ht="18" customHeight="1" x14ac:dyDescent="0.2">
      <c r="A242" s="65">
        <v>237</v>
      </c>
      <c r="B242" s="7" t="s">
        <v>672</v>
      </c>
      <c r="C242" s="66" t="s">
        <v>868</v>
      </c>
      <c r="D242" s="67" t="s">
        <v>673</v>
      </c>
      <c r="E242" s="94"/>
      <c r="F242" s="94"/>
      <c r="G242" s="94"/>
      <c r="H242" s="67">
        <v>6</v>
      </c>
      <c r="I242" s="67" t="s">
        <v>8</v>
      </c>
      <c r="J242" s="97">
        <v>0</v>
      </c>
      <c r="K242" s="51">
        <f t="shared" si="3"/>
        <v>0</v>
      </c>
    </row>
    <row r="243" spans="1:11" s="53" customFormat="1" ht="18" customHeight="1" x14ac:dyDescent="0.2">
      <c r="A243" s="65">
        <v>238</v>
      </c>
      <c r="B243" s="7" t="s">
        <v>674</v>
      </c>
      <c r="C243" s="66" t="s">
        <v>869</v>
      </c>
      <c r="D243" s="67" t="s">
        <v>665</v>
      </c>
      <c r="E243" s="94"/>
      <c r="F243" s="94"/>
      <c r="G243" s="94"/>
      <c r="H243" s="67">
        <v>29</v>
      </c>
      <c r="I243" s="67" t="s">
        <v>8</v>
      </c>
      <c r="J243" s="97">
        <v>0</v>
      </c>
      <c r="K243" s="51">
        <f t="shared" si="3"/>
        <v>0</v>
      </c>
    </row>
    <row r="244" spans="1:11" s="53" customFormat="1" ht="18" customHeight="1" x14ac:dyDescent="0.2">
      <c r="A244" s="65">
        <v>239</v>
      </c>
      <c r="B244" s="7" t="s">
        <v>674</v>
      </c>
      <c r="C244" s="66" t="s">
        <v>869</v>
      </c>
      <c r="D244" s="67" t="s">
        <v>675</v>
      </c>
      <c r="E244" s="94"/>
      <c r="F244" s="94"/>
      <c r="G244" s="94"/>
      <c r="H244" s="67">
        <v>5</v>
      </c>
      <c r="I244" s="67" t="s">
        <v>8</v>
      </c>
      <c r="J244" s="97">
        <v>0</v>
      </c>
      <c r="K244" s="51">
        <f t="shared" si="3"/>
        <v>0</v>
      </c>
    </row>
    <row r="245" spans="1:11" s="53" customFormat="1" ht="18" customHeight="1" x14ac:dyDescent="0.2">
      <c r="A245" s="65">
        <v>240</v>
      </c>
      <c r="B245" s="7" t="s">
        <v>676</v>
      </c>
      <c r="C245" s="66" t="s">
        <v>677</v>
      </c>
      <c r="D245" s="67" t="s">
        <v>678</v>
      </c>
      <c r="E245" s="94"/>
      <c r="F245" s="94"/>
      <c r="G245" s="94"/>
      <c r="H245" s="67">
        <v>8</v>
      </c>
      <c r="I245" s="67" t="s">
        <v>8</v>
      </c>
      <c r="J245" s="97">
        <v>0</v>
      </c>
      <c r="K245" s="51">
        <f t="shared" si="3"/>
        <v>0</v>
      </c>
    </row>
    <row r="246" spans="1:11" s="53" customFormat="1" ht="18" customHeight="1" x14ac:dyDescent="0.2">
      <c r="A246" s="65">
        <v>241</v>
      </c>
      <c r="B246" s="7" t="s">
        <v>679</v>
      </c>
      <c r="C246" s="66" t="s">
        <v>680</v>
      </c>
      <c r="D246" s="67" t="s">
        <v>681</v>
      </c>
      <c r="E246" s="94"/>
      <c r="F246" s="94"/>
      <c r="G246" s="94"/>
      <c r="H246" s="67">
        <v>4</v>
      </c>
      <c r="I246" s="67" t="s">
        <v>8</v>
      </c>
      <c r="J246" s="97">
        <v>0</v>
      </c>
      <c r="K246" s="51">
        <f t="shared" si="3"/>
        <v>0</v>
      </c>
    </row>
    <row r="247" spans="1:11" s="53" customFormat="1" ht="18" customHeight="1" x14ac:dyDescent="0.2">
      <c r="A247" s="65">
        <v>242</v>
      </c>
      <c r="B247" s="7" t="s">
        <v>682</v>
      </c>
      <c r="C247" s="66" t="s">
        <v>683</v>
      </c>
      <c r="D247" s="67" t="s">
        <v>684</v>
      </c>
      <c r="E247" s="94"/>
      <c r="F247" s="94"/>
      <c r="G247" s="94"/>
      <c r="H247" s="67">
        <v>12</v>
      </c>
      <c r="I247" s="67" t="s">
        <v>8</v>
      </c>
      <c r="J247" s="97">
        <v>0</v>
      </c>
      <c r="K247" s="51">
        <f t="shared" si="3"/>
        <v>0</v>
      </c>
    </row>
    <row r="248" spans="1:11" s="53" customFormat="1" ht="18" customHeight="1" x14ac:dyDescent="0.2">
      <c r="A248" s="65">
        <v>243</v>
      </c>
      <c r="B248" s="56" t="s">
        <v>685</v>
      </c>
      <c r="C248" s="66" t="s">
        <v>686</v>
      </c>
      <c r="D248" s="67" t="s">
        <v>687</v>
      </c>
      <c r="E248" s="94"/>
      <c r="F248" s="94"/>
      <c r="G248" s="94"/>
      <c r="H248" s="67">
        <v>5</v>
      </c>
      <c r="I248" s="67" t="s">
        <v>8</v>
      </c>
      <c r="J248" s="97">
        <v>0</v>
      </c>
      <c r="K248" s="51">
        <f t="shared" si="3"/>
        <v>0</v>
      </c>
    </row>
    <row r="249" spans="1:11" s="53" customFormat="1" ht="18" customHeight="1" x14ac:dyDescent="0.2">
      <c r="A249" s="65">
        <v>244</v>
      </c>
      <c r="B249" s="56" t="s">
        <v>688</v>
      </c>
      <c r="C249" s="66" t="s">
        <v>689</v>
      </c>
      <c r="D249" s="67" t="s">
        <v>690</v>
      </c>
      <c r="E249" s="94"/>
      <c r="F249" s="94"/>
      <c r="G249" s="94"/>
      <c r="H249" s="67">
        <v>2</v>
      </c>
      <c r="I249" s="67" t="s">
        <v>8</v>
      </c>
      <c r="J249" s="97">
        <v>0</v>
      </c>
      <c r="K249" s="51">
        <f t="shared" si="3"/>
        <v>0</v>
      </c>
    </row>
    <row r="250" spans="1:11" s="53" customFormat="1" ht="18" customHeight="1" x14ac:dyDescent="0.2">
      <c r="A250" s="65">
        <v>245</v>
      </c>
      <c r="B250" s="56" t="s">
        <v>691</v>
      </c>
      <c r="C250" s="66" t="s">
        <v>870</v>
      </c>
      <c r="D250" s="67" t="s">
        <v>692</v>
      </c>
      <c r="E250" s="94"/>
      <c r="F250" s="94"/>
      <c r="G250" s="94"/>
      <c r="H250" s="67">
        <v>154</v>
      </c>
      <c r="I250" s="67" t="s">
        <v>8</v>
      </c>
      <c r="J250" s="97">
        <v>0</v>
      </c>
      <c r="K250" s="51">
        <f t="shared" si="3"/>
        <v>0</v>
      </c>
    </row>
    <row r="251" spans="1:11" s="53" customFormat="1" ht="18" customHeight="1" x14ac:dyDescent="0.2">
      <c r="A251" s="65">
        <v>246</v>
      </c>
      <c r="B251" s="56" t="s">
        <v>693</v>
      </c>
      <c r="C251" s="66" t="s">
        <v>871</v>
      </c>
      <c r="D251" s="67" t="s">
        <v>694</v>
      </c>
      <c r="E251" s="94"/>
      <c r="F251" s="94"/>
      <c r="G251" s="94"/>
      <c r="H251" s="67">
        <v>13</v>
      </c>
      <c r="I251" s="67" t="s">
        <v>8</v>
      </c>
      <c r="J251" s="97">
        <v>0</v>
      </c>
      <c r="K251" s="51">
        <f t="shared" si="3"/>
        <v>0</v>
      </c>
    </row>
    <row r="252" spans="1:11" s="53" customFormat="1" ht="18" customHeight="1" x14ac:dyDescent="0.2">
      <c r="A252" s="65">
        <v>247</v>
      </c>
      <c r="B252" s="56" t="s">
        <v>695</v>
      </c>
      <c r="C252" s="66" t="s">
        <v>872</v>
      </c>
      <c r="D252" s="67" t="s">
        <v>696</v>
      </c>
      <c r="E252" s="94"/>
      <c r="F252" s="94"/>
      <c r="G252" s="94"/>
      <c r="H252" s="67">
        <v>12</v>
      </c>
      <c r="I252" s="67" t="s">
        <v>8</v>
      </c>
      <c r="J252" s="97">
        <v>0</v>
      </c>
      <c r="K252" s="51">
        <f t="shared" si="3"/>
        <v>0</v>
      </c>
    </row>
    <row r="253" spans="1:11" s="53" customFormat="1" ht="18" customHeight="1" x14ac:dyDescent="0.2">
      <c r="A253" s="65">
        <v>248</v>
      </c>
      <c r="B253" s="56" t="s">
        <v>697</v>
      </c>
      <c r="C253" s="66" t="s">
        <v>873</v>
      </c>
      <c r="D253" s="67" t="s">
        <v>698</v>
      </c>
      <c r="E253" s="94"/>
      <c r="F253" s="94"/>
      <c r="G253" s="94"/>
      <c r="H253" s="67">
        <v>34</v>
      </c>
      <c r="I253" s="67" t="s">
        <v>8</v>
      </c>
      <c r="J253" s="97">
        <v>0</v>
      </c>
      <c r="K253" s="51">
        <f t="shared" si="3"/>
        <v>0</v>
      </c>
    </row>
    <row r="254" spans="1:11" s="53" customFormat="1" ht="18" customHeight="1" thickBot="1" x14ac:dyDescent="0.25">
      <c r="A254" s="80">
        <v>249</v>
      </c>
      <c r="B254" s="81" t="s">
        <v>699</v>
      </c>
      <c r="C254" s="82" t="s">
        <v>874</v>
      </c>
      <c r="D254" s="83" t="s">
        <v>700</v>
      </c>
      <c r="E254" s="95"/>
      <c r="F254" s="95"/>
      <c r="G254" s="95"/>
      <c r="H254" s="83">
        <v>2</v>
      </c>
      <c r="I254" s="83" t="s">
        <v>8</v>
      </c>
      <c r="J254" s="98">
        <v>0</v>
      </c>
      <c r="K254" s="84">
        <f t="shared" si="3"/>
        <v>0</v>
      </c>
    </row>
    <row r="255" spans="1:11" s="85" customFormat="1" ht="18" customHeight="1" thickBot="1" x14ac:dyDescent="0.25">
      <c r="A255" s="69"/>
      <c r="B255" s="61"/>
      <c r="C255" s="61"/>
      <c r="D255" s="61"/>
      <c r="E255" s="96"/>
      <c r="F255" s="96"/>
      <c r="G255" s="96"/>
      <c r="H255" s="61"/>
      <c r="I255" s="61"/>
      <c r="J255" s="96"/>
      <c r="K255" s="48">
        <f>SUM(K6:K254)</f>
        <v>0</v>
      </c>
    </row>
    <row r="256" spans="1:11" s="53" customFormat="1" ht="18" customHeight="1" thickTop="1" x14ac:dyDescent="0.2">
      <c r="A256" s="70"/>
      <c r="K256" s="86"/>
    </row>
    <row r="257" spans="1:11" s="53" customFormat="1" ht="18" customHeight="1" x14ac:dyDescent="0.2">
      <c r="A257" s="70"/>
      <c r="K257" s="49"/>
    </row>
    <row r="258" spans="1:11" ht="18" customHeight="1" x14ac:dyDescent="0.2"/>
    <row r="259" spans="1:11" ht="18" customHeight="1" x14ac:dyDescent="0.2"/>
    <row r="260" spans="1:11" ht="18" customHeight="1" x14ac:dyDescent="0.2"/>
    <row r="261" spans="1:11" ht="18" customHeight="1" x14ac:dyDescent="0.2"/>
    <row r="262" spans="1:11" ht="18" customHeight="1" x14ac:dyDescent="0.2"/>
    <row r="263" spans="1:11" ht="18" customHeight="1" x14ac:dyDescent="0.2"/>
    <row r="264" spans="1:11" ht="18" customHeight="1" x14ac:dyDescent="0.2"/>
    <row r="265" spans="1:11" ht="18" customHeight="1" x14ac:dyDescent="0.2"/>
    <row r="266" spans="1:11" ht="18" customHeight="1" x14ac:dyDescent="0.2"/>
    <row r="267" spans="1:11" ht="18" customHeight="1" x14ac:dyDescent="0.2"/>
    <row r="268" spans="1:11" ht="18" customHeight="1" x14ac:dyDescent="0.2"/>
    <row r="269" spans="1:11" ht="18" customHeight="1" x14ac:dyDescent="0.2"/>
    <row r="270" spans="1:11" ht="18" customHeight="1" x14ac:dyDescent="0.2"/>
    <row r="271" spans="1:11" ht="18" customHeight="1" x14ac:dyDescent="0.2"/>
    <row r="272" spans="1:11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18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</sheetData>
  <sheetProtection algorithmName="SHA-512" hashValue="XQDutFqgzEYTrY9tTpp/CloNhCIE0MRsWC17y6v24ayqb8lfd06qQU6smSvdetfYEnhY3xL8ypUgts9j4o4aaQ==" saltValue="yiPIJzpInwtg8Km6vcnBQQ==" spinCount="100000" sheet="1" objects="1" scenarios="1"/>
  <mergeCells count="11">
    <mergeCell ref="B2:J2"/>
    <mergeCell ref="A3:A5"/>
    <mergeCell ref="B3:B5"/>
    <mergeCell ref="C3:C5"/>
    <mergeCell ref="D3:D5"/>
    <mergeCell ref="H3:H5"/>
    <mergeCell ref="I3:I5"/>
    <mergeCell ref="G3:G5"/>
    <mergeCell ref="E3:E5"/>
    <mergeCell ref="F3:F5"/>
    <mergeCell ref="J3:K4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22" sqref="A22:D22"/>
    </sheetView>
  </sheetViews>
  <sheetFormatPr defaultRowHeight="12.75" x14ac:dyDescent="0.2"/>
  <cols>
    <col min="1" max="1" width="26.5703125" customWidth="1"/>
    <col min="2" max="2" width="34.42578125" customWidth="1"/>
    <col min="4" max="4" width="30.5703125" customWidth="1"/>
    <col min="250" max="250" width="24.5703125" customWidth="1"/>
    <col min="251" max="251" width="34.42578125" customWidth="1"/>
    <col min="506" max="506" width="24.5703125" customWidth="1"/>
    <col min="507" max="507" width="34.42578125" customWidth="1"/>
    <col min="762" max="762" width="24.5703125" customWidth="1"/>
    <col min="763" max="763" width="34.42578125" customWidth="1"/>
    <col min="1018" max="1018" width="24.5703125" customWidth="1"/>
    <col min="1019" max="1019" width="34.42578125" customWidth="1"/>
    <col min="1274" max="1274" width="24.5703125" customWidth="1"/>
    <col min="1275" max="1275" width="34.42578125" customWidth="1"/>
    <col min="1530" max="1530" width="24.5703125" customWidth="1"/>
    <col min="1531" max="1531" width="34.42578125" customWidth="1"/>
    <col min="1786" max="1786" width="24.5703125" customWidth="1"/>
    <col min="1787" max="1787" width="34.42578125" customWidth="1"/>
    <col min="2042" max="2042" width="24.5703125" customWidth="1"/>
    <col min="2043" max="2043" width="34.42578125" customWidth="1"/>
    <col min="2298" max="2298" width="24.5703125" customWidth="1"/>
    <col min="2299" max="2299" width="34.42578125" customWidth="1"/>
    <col min="2554" max="2554" width="24.5703125" customWidth="1"/>
    <col min="2555" max="2555" width="34.42578125" customWidth="1"/>
    <col min="2810" max="2810" width="24.5703125" customWidth="1"/>
    <col min="2811" max="2811" width="34.42578125" customWidth="1"/>
    <col min="3066" max="3066" width="24.5703125" customWidth="1"/>
    <col min="3067" max="3067" width="34.42578125" customWidth="1"/>
    <col min="3322" max="3322" width="24.5703125" customWidth="1"/>
    <col min="3323" max="3323" width="34.42578125" customWidth="1"/>
    <col min="3578" max="3578" width="24.5703125" customWidth="1"/>
    <col min="3579" max="3579" width="34.42578125" customWidth="1"/>
    <col min="3834" max="3834" width="24.5703125" customWidth="1"/>
    <col min="3835" max="3835" width="34.42578125" customWidth="1"/>
    <col min="4090" max="4090" width="24.5703125" customWidth="1"/>
    <col min="4091" max="4091" width="34.42578125" customWidth="1"/>
    <col min="4346" max="4346" width="24.5703125" customWidth="1"/>
    <col min="4347" max="4347" width="34.42578125" customWidth="1"/>
    <col min="4602" max="4602" width="24.5703125" customWidth="1"/>
    <col min="4603" max="4603" width="34.42578125" customWidth="1"/>
    <col min="4858" max="4858" width="24.5703125" customWidth="1"/>
    <col min="4859" max="4859" width="34.42578125" customWidth="1"/>
    <col min="5114" max="5114" width="24.5703125" customWidth="1"/>
    <col min="5115" max="5115" width="34.42578125" customWidth="1"/>
    <col min="5370" max="5370" width="24.5703125" customWidth="1"/>
    <col min="5371" max="5371" width="34.42578125" customWidth="1"/>
    <col min="5626" max="5626" width="24.5703125" customWidth="1"/>
    <col min="5627" max="5627" width="34.42578125" customWidth="1"/>
    <col min="5882" max="5882" width="24.5703125" customWidth="1"/>
    <col min="5883" max="5883" width="34.42578125" customWidth="1"/>
    <col min="6138" max="6138" width="24.5703125" customWidth="1"/>
    <col min="6139" max="6139" width="34.42578125" customWidth="1"/>
    <col min="6394" max="6394" width="24.5703125" customWidth="1"/>
    <col min="6395" max="6395" width="34.42578125" customWidth="1"/>
    <col min="6650" max="6650" width="24.5703125" customWidth="1"/>
    <col min="6651" max="6651" width="34.42578125" customWidth="1"/>
    <col min="6906" max="6906" width="24.5703125" customWidth="1"/>
    <col min="6907" max="6907" width="34.42578125" customWidth="1"/>
    <col min="7162" max="7162" width="24.5703125" customWidth="1"/>
    <col min="7163" max="7163" width="34.42578125" customWidth="1"/>
    <col min="7418" max="7418" width="24.5703125" customWidth="1"/>
    <col min="7419" max="7419" width="34.42578125" customWidth="1"/>
    <col min="7674" max="7674" width="24.5703125" customWidth="1"/>
    <col min="7675" max="7675" width="34.42578125" customWidth="1"/>
    <col min="7930" max="7930" width="24.5703125" customWidth="1"/>
    <col min="7931" max="7931" width="34.42578125" customWidth="1"/>
    <col min="8186" max="8186" width="24.5703125" customWidth="1"/>
    <col min="8187" max="8187" width="34.42578125" customWidth="1"/>
    <col min="8442" max="8442" width="24.5703125" customWidth="1"/>
    <col min="8443" max="8443" width="34.42578125" customWidth="1"/>
    <col min="8698" max="8698" width="24.5703125" customWidth="1"/>
    <col min="8699" max="8699" width="34.42578125" customWidth="1"/>
    <col min="8954" max="8954" width="24.5703125" customWidth="1"/>
    <col min="8955" max="8955" width="34.42578125" customWidth="1"/>
    <col min="9210" max="9210" width="24.5703125" customWidth="1"/>
    <col min="9211" max="9211" width="34.42578125" customWidth="1"/>
    <col min="9466" max="9466" width="24.5703125" customWidth="1"/>
    <col min="9467" max="9467" width="34.42578125" customWidth="1"/>
    <col min="9722" max="9722" width="24.5703125" customWidth="1"/>
    <col min="9723" max="9723" width="34.42578125" customWidth="1"/>
    <col min="9978" max="9978" width="24.5703125" customWidth="1"/>
    <col min="9979" max="9979" width="34.42578125" customWidth="1"/>
    <col min="10234" max="10234" width="24.5703125" customWidth="1"/>
    <col min="10235" max="10235" width="34.42578125" customWidth="1"/>
    <col min="10490" max="10490" width="24.5703125" customWidth="1"/>
    <col min="10491" max="10491" width="34.42578125" customWidth="1"/>
    <col min="10746" max="10746" width="24.5703125" customWidth="1"/>
    <col min="10747" max="10747" width="34.42578125" customWidth="1"/>
    <col min="11002" max="11002" width="24.5703125" customWidth="1"/>
    <col min="11003" max="11003" width="34.42578125" customWidth="1"/>
    <col min="11258" max="11258" width="24.5703125" customWidth="1"/>
    <col min="11259" max="11259" width="34.42578125" customWidth="1"/>
    <col min="11514" max="11514" width="24.5703125" customWidth="1"/>
    <col min="11515" max="11515" width="34.42578125" customWidth="1"/>
    <col min="11770" max="11770" width="24.5703125" customWidth="1"/>
    <col min="11771" max="11771" width="34.42578125" customWidth="1"/>
    <col min="12026" max="12026" width="24.5703125" customWidth="1"/>
    <col min="12027" max="12027" width="34.42578125" customWidth="1"/>
    <col min="12282" max="12282" width="24.5703125" customWidth="1"/>
    <col min="12283" max="12283" width="34.42578125" customWidth="1"/>
    <col min="12538" max="12538" width="24.5703125" customWidth="1"/>
    <col min="12539" max="12539" width="34.42578125" customWidth="1"/>
    <col min="12794" max="12794" width="24.5703125" customWidth="1"/>
    <col min="12795" max="12795" width="34.42578125" customWidth="1"/>
    <col min="13050" max="13050" width="24.5703125" customWidth="1"/>
    <col min="13051" max="13051" width="34.42578125" customWidth="1"/>
    <col min="13306" max="13306" width="24.5703125" customWidth="1"/>
    <col min="13307" max="13307" width="34.42578125" customWidth="1"/>
    <col min="13562" max="13562" width="24.5703125" customWidth="1"/>
    <col min="13563" max="13563" width="34.42578125" customWidth="1"/>
    <col min="13818" max="13818" width="24.5703125" customWidth="1"/>
    <col min="13819" max="13819" width="34.42578125" customWidth="1"/>
    <col min="14074" max="14074" width="24.5703125" customWidth="1"/>
    <col min="14075" max="14075" width="34.42578125" customWidth="1"/>
    <col min="14330" max="14330" width="24.5703125" customWidth="1"/>
    <col min="14331" max="14331" width="34.42578125" customWidth="1"/>
    <col min="14586" max="14586" width="24.5703125" customWidth="1"/>
    <col min="14587" max="14587" width="34.42578125" customWidth="1"/>
    <col min="14842" max="14842" width="24.5703125" customWidth="1"/>
    <col min="14843" max="14843" width="34.42578125" customWidth="1"/>
    <col min="15098" max="15098" width="24.5703125" customWidth="1"/>
    <col min="15099" max="15099" width="34.42578125" customWidth="1"/>
    <col min="15354" max="15354" width="24.5703125" customWidth="1"/>
    <col min="15355" max="15355" width="34.42578125" customWidth="1"/>
    <col min="15610" max="15610" width="24.5703125" customWidth="1"/>
    <col min="15611" max="15611" width="34.42578125" customWidth="1"/>
    <col min="15866" max="15866" width="24.5703125" customWidth="1"/>
    <col min="15867" max="15867" width="34.42578125" customWidth="1"/>
    <col min="16122" max="16122" width="24.5703125" customWidth="1"/>
    <col min="16123" max="16123" width="34.42578125" customWidth="1"/>
  </cols>
  <sheetData>
    <row r="1" spans="1:4" ht="20.25" x14ac:dyDescent="0.3">
      <c r="A1" s="129" t="s">
        <v>916</v>
      </c>
      <c r="B1" s="129"/>
      <c r="C1" s="129"/>
      <c r="D1" s="129"/>
    </row>
    <row r="2" spans="1:4" ht="15.75" x14ac:dyDescent="0.25">
      <c r="A2" s="130" t="s">
        <v>917</v>
      </c>
      <c r="B2" s="130"/>
      <c r="C2" s="130"/>
      <c r="D2" s="130"/>
    </row>
    <row r="3" spans="1:4" ht="15.75" x14ac:dyDescent="0.25">
      <c r="A3" s="130" t="s">
        <v>912</v>
      </c>
      <c r="B3" s="130"/>
      <c r="C3" s="130"/>
      <c r="D3" s="130"/>
    </row>
    <row r="4" spans="1:4" x14ac:dyDescent="0.2">
      <c r="A4" s="45"/>
    </row>
    <row r="5" spans="1:4" x14ac:dyDescent="0.2">
      <c r="A5" s="45"/>
    </row>
    <row r="6" spans="1:4" x14ac:dyDescent="0.2">
      <c r="A6" s="45"/>
    </row>
    <row r="7" spans="1:4" x14ac:dyDescent="0.2">
      <c r="A7" s="45"/>
    </row>
    <row r="8" spans="1:4" s="72" customFormat="1" ht="14.25" x14ac:dyDescent="0.2">
      <c r="A8" s="76" t="s">
        <v>918</v>
      </c>
      <c r="B8" s="77">
        <f>+'Internal Bus Engine Parts'!K67</f>
        <v>0</v>
      </c>
    </row>
    <row r="9" spans="1:4" s="72" customFormat="1" ht="14.25" x14ac:dyDescent="0.2">
      <c r="A9" s="76" t="s">
        <v>919</v>
      </c>
      <c r="B9" s="77">
        <f>+'External Bus Engine Parts'!K255</f>
        <v>0</v>
      </c>
    </row>
    <row r="10" spans="1:4" ht="13.5" thickBot="1" x14ac:dyDescent="0.25">
      <c r="A10" s="45"/>
      <c r="B10" s="78">
        <f>SUM(B8:B9)</f>
        <v>0</v>
      </c>
    </row>
    <row r="11" spans="1:4" ht="13.5" thickTop="1" x14ac:dyDescent="0.2">
      <c r="A11" s="45"/>
    </row>
    <row r="12" spans="1:4" ht="13.5" thickBot="1" x14ac:dyDescent="0.25"/>
    <row r="13" spans="1:4" ht="15.75" x14ac:dyDescent="0.25">
      <c r="A13" s="133" t="s">
        <v>905</v>
      </c>
      <c r="B13" s="134"/>
      <c r="C13" s="134"/>
      <c r="D13" s="134"/>
    </row>
    <row r="14" spans="1:4" x14ac:dyDescent="0.2">
      <c r="A14" s="73"/>
      <c r="B14" s="45"/>
      <c r="C14" s="45"/>
      <c r="D14" s="45"/>
    </row>
    <row r="15" spans="1:4" ht="14.25" x14ac:dyDescent="0.2">
      <c r="A15" s="131" t="s">
        <v>906</v>
      </c>
      <c r="B15" s="132"/>
      <c r="C15" s="132"/>
      <c r="D15" s="132"/>
    </row>
    <row r="16" spans="1:4" s="46" customFormat="1" ht="15.75" thickBot="1" x14ac:dyDescent="0.25">
      <c r="A16" s="74"/>
      <c r="B16" s="75"/>
      <c r="C16" s="75"/>
      <c r="D16" s="75"/>
    </row>
    <row r="17" spans="1:4" x14ac:dyDescent="0.2">
      <c r="A17" s="45"/>
      <c r="B17" s="45"/>
      <c r="C17" s="45"/>
      <c r="D17" s="45"/>
    </row>
    <row r="18" spans="1:4" x14ac:dyDescent="0.2">
      <c r="A18" s="45"/>
      <c r="B18" s="45"/>
      <c r="C18" s="45"/>
      <c r="D18" s="45"/>
    </row>
    <row r="19" spans="1:4" ht="13.5" thickBot="1" x14ac:dyDescent="0.25"/>
    <row r="20" spans="1:4" ht="15.75" x14ac:dyDescent="0.25">
      <c r="A20" s="133" t="s">
        <v>915</v>
      </c>
      <c r="B20" s="134"/>
      <c r="C20" s="134"/>
      <c r="D20" s="134"/>
    </row>
    <row r="21" spans="1:4" x14ac:dyDescent="0.2">
      <c r="A21" s="73"/>
      <c r="B21" s="45"/>
      <c r="C21" s="45"/>
      <c r="D21" s="45"/>
    </row>
    <row r="22" spans="1:4" ht="14.25" x14ac:dyDescent="0.2">
      <c r="A22" s="131" t="s">
        <v>906</v>
      </c>
      <c r="B22" s="132"/>
      <c r="C22" s="132"/>
      <c r="D22" s="132"/>
    </row>
    <row r="23" spans="1:4" ht="13.5" thickBot="1" x14ac:dyDescent="0.25">
      <c r="A23" s="74"/>
      <c r="B23" s="75"/>
      <c r="C23" s="75"/>
      <c r="D23" s="75"/>
    </row>
    <row r="25" spans="1:4" x14ac:dyDescent="0.2">
      <c r="A25" s="45"/>
      <c r="B25" s="45"/>
    </row>
    <row r="28" spans="1:4" s="43" customFormat="1" x14ac:dyDescent="0.2">
      <c r="A28"/>
      <c r="B28"/>
    </row>
    <row r="30" spans="1:4" x14ac:dyDescent="0.2">
      <c r="C30" s="45"/>
      <c r="D30" s="45"/>
    </row>
  </sheetData>
  <sheetProtection algorithmName="SHA-512" hashValue="UtLgALmzbvFyPzCwt2E3scIdySK07Oyp6XaNlUoAlowqQtAoaD7C+Yl4dlKxPl3/ZpZgLfrxJnIPBUX3hYmqkw==" saltValue="nslARZwdsDObNoSZV4xO0w==" spinCount="100000" sheet="1" objects="1" scenarios="1" selectLockedCells="1"/>
  <mergeCells count="7">
    <mergeCell ref="A1:D1"/>
    <mergeCell ref="A2:D2"/>
    <mergeCell ref="A3:D3"/>
    <mergeCell ref="A22:D22"/>
    <mergeCell ref="A13:D13"/>
    <mergeCell ref="A15:D15"/>
    <mergeCell ref="A20:D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F32"/>
  <sheetViews>
    <sheetView topLeftCell="A10" workbookViewId="0">
      <selection activeCell="J30" sqref="J30"/>
    </sheetView>
  </sheetViews>
  <sheetFormatPr defaultRowHeight="12.75" x14ac:dyDescent="0.2"/>
  <cols>
    <col min="1" max="1" width="22.140625" bestFit="1" customWidth="1"/>
    <col min="2" max="2" width="18.85546875" bestFit="1" customWidth="1"/>
    <col min="4" max="4" width="22.140625" bestFit="1" customWidth="1"/>
    <col min="5" max="6" width="23.42578125" bestFit="1" customWidth="1"/>
    <col min="257" max="257" width="22.140625" bestFit="1" customWidth="1"/>
    <col min="258" max="258" width="18.85546875" bestFit="1" customWidth="1"/>
    <col min="260" max="260" width="22.140625" bestFit="1" customWidth="1"/>
    <col min="261" max="262" width="23.42578125" bestFit="1" customWidth="1"/>
    <col min="513" max="513" width="22.140625" bestFit="1" customWidth="1"/>
    <col min="514" max="514" width="18.85546875" bestFit="1" customWidth="1"/>
    <col min="516" max="516" width="22.140625" bestFit="1" customWidth="1"/>
    <col min="517" max="518" width="23.42578125" bestFit="1" customWidth="1"/>
    <col min="769" max="769" width="22.140625" bestFit="1" customWidth="1"/>
    <col min="770" max="770" width="18.85546875" bestFit="1" customWidth="1"/>
    <col min="772" max="772" width="22.140625" bestFit="1" customWidth="1"/>
    <col min="773" max="774" width="23.42578125" bestFit="1" customWidth="1"/>
    <col min="1025" max="1025" width="22.140625" bestFit="1" customWidth="1"/>
    <col min="1026" max="1026" width="18.85546875" bestFit="1" customWidth="1"/>
    <col min="1028" max="1028" width="22.140625" bestFit="1" customWidth="1"/>
    <col min="1029" max="1030" width="23.42578125" bestFit="1" customWidth="1"/>
    <col min="1281" max="1281" width="22.140625" bestFit="1" customWidth="1"/>
    <col min="1282" max="1282" width="18.85546875" bestFit="1" customWidth="1"/>
    <col min="1284" max="1284" width="22.140625" bestFit="1" customWidth="1"/>
    <col min="1285" max="1286" width="23.42578125" bestFit="1" customWidth="1"/>
    <col min="1537" max="1537" width="22.140625" bestFit="1" customWidth="1"/>
    <col min="1538" max="1538" width="18.85546875" bestFit="1" customWidth="1"/>
    <col min="1540" max="1540" width="22.140625" bestFit="1" customWidth="1"/>
    <col min="1541" max="1542" width="23.42578125" bestFit="1" customWidth="1"/>
    <col min="1793" max="1793" width="22.140625" bestFit="1" customWidth="1"/>
    <col min="1794" max="1794" width="18.85546875" bestFit="1" customWidth="1"/>
    <col min="1796" max="1796" width="22.140625" bestFit="1" customWidth="1"/>
    <col min="1797" max="1798" width="23.42578125" bestFit="1" customWidth="1"/>
    <col min="2049" max="2049" width="22.140625" bestFit="1" customWidth="1"/>
    <col min="2050" max="2050" width="18.85546875" bestFit="1" customWidth="1"/>
    <col min="2052" max="2052" width="22.140625" bestFit="1" customWidth="1"/>
    <col min="2053" max="2054" width="23.42578125" bestFit="1" customWidth="1"/>
    <col min="2305" max="2305" width="22.140625" bestFit="1" customWidth="1"/>
    <col min="2306" max="2306" width="18.85546875" bestFit="1" customWidth="1"/>
    <col min="2308" max="2308" width="22.140625" bestFit="1" customWidth="1"/>
    <col min="2309" max="2310" width="23.42578125" bestFit="1" customWidth="1"/>
    <col min="2561" max="2561" width="22.140625" bestFit="1" customWidth="1"/>
    <col min="2562" max="2562" width="18.85546875" bestFit="1" customWidth="1"/>
    <col min="2564" max="2564" width="22.140625" bestFit="1" customWidth="1"/>
    <col min="2565" max="2566" width="23.42578125" bestFit="1" customWidth="1"/>
    <col min="2817" max="2817" width="22.140625" bestFit="1" customWidth="1"/>
    <col min="2818" max="2818" width="18.85546875" bestFit="1" customWidth="1"/>
    <col min="2820" max="2820" width="22.140625" bestFit="1" customWidth="1"/>
    <col min="2821" max="2822" width="23.42578125" bestFit="1" customWidth="1"/>
    <col min="3073" max="3073" width="22.140625" bestFit="1" customWidth="1"/>
    <col min="3074" max="3074" width="18.85546875" bestFit="1" customWidth="1"/>
    <col min="3076" max="3076" width="22.140625" bestFit="1" customWidth="1"/>
    <col min="3077" max="3078" width="23.42578125" bestFit="1" customWidth="1"/>
    <col min="3329" max="3329" width="22.140625" bestFit="1" customWidth="1"/>
    <col min="3330" max="3330" width="18.85546875" bestFit="1" customWidth="1"/>
    <col min="3332" max="3332" width="22.140625" bestFit="1" customWidth="1"/>
    <col min="3333" max="3334" width="23.42578125" bestFit="1" customWidth="1"/>
    <col min="3585" max="3585" width="22.140625" bestFit="1" customWidth="1"/>
    <col min="3586" max="3586" width="18.85546875" bestFit="1" customWidth="1"/>
    <col min="3588" max="3588" width="22.140625" bestFit="1" customWidth="1"/>
    <col min="3589" max="3590" width="23.42578125" bestFit="1" customWidth="1"/>
    <col min="3841" max="3841" width="22.140625" bestFit="1" customWidth="1"/>
    <col min="3842" max="3842" width="18.85546875" bestFit="1" customWidth="1"/>
    <col min="3844" max="3844" width="22.140625" bestFit="1" customWidth="1"/>
    <col min="3845" max="3846" width="23.42578125" bestFit="1" customWidth="1"/>
    <col min="4097" max="4097" width="22.140625" bestFit="1" customWidth="1"/>
    <col min="4098" max="4098" width="18.85546875" bestFit="1" customWidth="1"/>
    <col min="4100" max="4100" width="22.140625" bestFit="1" customWidth="1"/>
    <col min="4101" max="4102" width="23.42578125" bestFit="1" customWidth="1"/>
    <col min="4353" max="4353" width="22.140625" bestFit="1" customWidth="1"/>
    <col min="4354" max="4354" width="18.85546875" bestFit="1" customWidth="1"/>
    <col min="4356" max="4356" width="22.140625" bestFit="1" customWidth="1"/>
    <col min="4357" max="4358" width="23.42578125" bestFit="1" customWidth="1"/>
    <col min="4609" max="4609" width="22.140625" bestFit="1" customWidth="1"/>
    <col min="4610" max="4610" width="18.85546875" bestFit="1" customWidth="1"/>
    <col min="4612" max="4612" width="22.140625" bestFit="1" customWidth="1"/>
    <col min="4613" max="4614" width="23.42578125" bestFit="1" customWidth="1"/>
    <col min="4865" max="4865" width="22.140625" bestFit="1" customWidth="1"/>
    <col min="4866" max="4866" width="18.85546875" bestFit="1" customWidth="1"/>
    <col min="4868" max="4868" width="22.140625" bestFit="1" customWidth="1"/>
    <col min="4869" max="4870" width="23.42578125" bestFit="1" customWidth="1"/>
    <col min="5121" max="5121" width="22.140625" bestFit="1" customWidth="1"/>
    <col min="5122" max="5122" width="18.85546875" bestFit="1" customWidth="1"/>
    <col min="5124" max="5124" width="22.140625" bestFit="1" customWidth="1"/>
    <col min="5125" max="5126" width="23.42578125" bestFit="1" customWidth="1"/>
    <col min="5377" max="5377" width="22.140625" bestFit="1" customWidth="1"/>
    <col min="5378" max="5378" width="18.85546875" bestFit="1" customWidth="1"/>
    <col min="5380" max="5380" width="22.140625" bestFit="1" customWidth="1"/>
    <col min="5381" max="5382" width="23.42578125" bestFit="1" customWidth="1"/>
    <col min="5633" max="5633" width="22.140625" bestFit="1" customWidth="1"/>
    <col min="5634" max="5634" width="18.85546875" bestFit="1" customWidth="1"/>
    <col min="5636" max="5636" width="22.140625" bestFit="1" customWidth="1"/>
    <col min="5637" max="5638" width="23.42578125" bestFit="1" customWidth="1"/>
    <col min="5889" max="5889" width="22.140625" bestFit="1" customWidth="1"/>
    <col min="5890" max="5890" width="18.85546875" bestFit="1" customWidth="1"/>
    <col min="5892" max="5892" width="22.140625" bestFit="1" customWidth="1"/>
    <col min="5893" max="5894" width="23.42578125" bestFit="1" customWidth="1"/>
    <col min="6145" max="6145" width="22.140625" bestFit="1" customWidth="1"/>
    <col min="6146" max="6146" width="18.85546875" bestFit="1" customWidth="1"/>
    <col min="6148" max="6148" width="22.140625" bestFit="1" customWidth="1"/>
    <col min="6149" max="6150" width="23.42578125" bestFit="1" customWidth="1"/>
    <col min="6401" max="6401" width="22.140625" bestFit="1" customWidth="1"/>
    <col min="6402" max="6402" width="18.85546875" bestFit="1" customWidth="1"/>
    <col min="6404" max="6404" width="22.140625" bestFit="1" customWidth="1"/>
    <col min="6405" max="6406" width="23.42578125" bestFit="1" customWidth="1"/>
    <col min="6657" max="6657" width="22.140625" bestFit="1" customWidth="1"/>
    <col min="6658" max="6658" width="18.85546875" bestFit="1" customWidth="1"/>
    <col min="6660" max="6660" width="22.140625" bestFit="1" customWidth="1"/>
    <col min="6661" max="6662" width="23.42578125" bestFit="1" customWidth="1"/>
    <col min="6913" max="6913" width="22.140625" bestFit="1" customWidth="1"/>
    <col min="6914" max="6914" width="18.85546875" bestFit="1" customWidth="1"/>
    <col min="6916" max="6916" width="22.140625" bestFit="1" customWidth="1"/>
    <col min="6917" max="6918" width="23.42578125" bestFit="1" customWidth="1"/>
    <col min="7169" max="7169" width="22.140625" bestFit="1" customWidth="1"/>
    <col min="7170" max="7170" width="18.85546875" bestFit="1" customWidth="1"/>
    <col min="7172" max="7172" width="22.140625" bestFit="1" customWidth="1"/>
    <col min="7173" max="7174" width="23.42578125" bestFit="1" customWidth="1"/>
    <col min="7425" max="7425" width="22.140625" bestFit="1" customWidth="1"/>
    <col min="7426" max="7426" width="18.85546875" bestFit="1" customWidth="1"/>
    <col min="7428" max="7428" width="22.140625" bestFit="1" customWidth="1"/>
    <col min="7429" max="7430" width="23.42578125" bestFit="1" customWidth="1"/>
    <col min="7681" max="7681" width="22.140625" bestFit="1" customWidth="1"/>
    <col min="7682" max="7682" width="18.85546875" bestFit="1" customWidth="1"/>
    <col min="7684" max="7684" width="22.140625" bestFit="1" customWidth="1"/>
    <col min="7685" max="7686" width="23.42578125" bestFit="1" customWidth="1"/>
    <col min="7937" max="7937" width="22.140625" bestFit="1" customWidth="1"/>
    <col min="7938" max="7938" width="18.85546875" bestFit="1" customWidth="1"/>
    <col min="7940" max="7940" width="22.140625" bestFit="1" customWidth="1"/>
    <col min="7941" max="7942" width="23.42578125" bestFit="1" customWidth="1"/>
    <col min="8193" max="8193" width="22.140625" bestFit="1" customWidth="1"/>
    <col min="8194" max="8194" width="18.85546875" bestFit="1" customWidth="1"/>
    <col min="8196" max="8196" width="22.140625" bestFit="1" customWidth="1"/>
    <col min="8197" max="8198" width="23.42578125" bestFit="1" customWidth="1"/>
    <col min="8449" max="8449" width="22.140625" bestFit="1" customWidth="1"/>
    <col min="8450" max="8450" width="18.85546875" bestFit="1" customWidth="1"/>
    <col min="8452" max="8452" width="22.140625" bestFit="1" customWidth="1"/>
    <col min="8453" max="8454" width="23.42578125" bestFit="1" customWidth="1"/>
    <col min="8705" max="8705" width="22.140625" bestFit="1" customWidth="1"/>
    <col min="8706" max="8706" width="18.85546875" bestFit="1" customWidth="1"/>
    <col min="8708" max="8708" width="22.140625" bestFit="1" customWidth="1"/>
    <col min="8709" max="8710" width="23.42578125" bestFit="1" customWidth="1"/>
    <col min="8961" max="8961" width="22.140625" bestFit="1" customWidth="1"/>
    <col min="8962" max="8962" width="18.85546875" bestFit="1" customWidth="1"/>
    <col min="8964" max="8964" width="22.140625" bestFit="1" customWidth="1"/>
    <col min="8965" max="8966" width="23.42578125" bestFit="1" customWidth="1"/>
    <col min="9217" max="9217" width="22.140625" bestFit="1" customWidth="1"/>
    <col min="9218" max="9218" width="18.85546875" bestFit="1" customWidth="1"/>
    <col min="9220" max="9220" width="22.140625" bestFit="1" customWidth="1"/>
    <col min="9221" max="9222" width="23.42578125" bestFit="1" customWidth="1"/>
    <col min="9473" max="9473" width="22.140625" bestFit="1" customWidth="1"/>
    <col min="9474" max="9474" width="18.85546875" bestFit="1" customWidth="1"/>
    <col min="9476" max="9476" width="22.140625" bestFit="1" customWidth="1"/>
    <col min="9477" max="9478" width="23.42578125" bestFit="1" customWidth="1"/>
    <col min="9729" max="9729" width="22.140625" bestFit="1" customWidth="1"/>
    <col min="9730" max="9730" width="18.85546875" bestFit="1" customWidth="1"/>
    <col min="9732" max="9732" width="22.140625" bestFit="1" customWidth="1"/>
    <col min="9733" max="9734" width="23.42578125" bestFit="1" customWidth="1"/>
    <col min="9985" max="9985" width="22.140625" bestFit="1" customWidth="1"/>
    <col min="9986" max="9986" width="18.85546875" bestFit="1" customWidth="1"/>
    <col min="9988" max="9988" width="22.140625" bestFit="1" customWidth="1"/>
    <col min="9989" max="9990" width="23.42578125" bestFit="1" customWidth="1"/>
    <col min="10241" max="10241" width="22.140625" bestFit="1" customWidth="1"/>
    <col min="10242" max="10242" width="18.85546875" bestFit="1" customWidth="1"/>
    <col min="10244" max="10244" width="22.140625" bestFit="1" customWidth="1"/>
    <col min="10245" max="10246" width="23.42578125" bestFit="1" customWidth="1"/>
    <col min="10497" max="10497" width="22.140625" bestFit="1" customWidth="1"/>
    <col min="10498" max="10498" width="18.85546875" bestFit="1" customWidth="1"/>
    <col min="10500" max="10500" width="22.140625" bestFit="1" customWidth="1"/>
    <col min="10501" max="10502" width="23.42578125" bestFit="1" customWidth="1"/>
    <col min="10753" max="10753" width="22.140625" bestFit="1" customWidth="1"/>
    <col min="10754" max="10754" width="18.85546875" bestFit="1" customWidth="1"/>
    <col min="10756" max="10756" width="22.140625" bestFit="1" customWidth="1"/>
    <col min="10757" max="10758" width="23.42578125" bestFit="1" customWidth="1"/>
    <col min="11009" max="11009" width="22.140625" bestFit="1" customWidth="1"/>
    <col min="11010" max="11010" width="18.85546875" bestFit="1" customWidth="1"/>
    <col min="11012" max="11012" width="22.140625" bestFit="1" customWidth="1"/>
    <col min="11013" max="11014" width="23.42578125" bestFit="1" customWidth="1"/>
    <col min="11265" max="11265" width="22.140625" bestFit="1" customWidth="1"/>
    <col min="11266" max="11266" width="18.85546875" bestFit="1" customWidth="1"/>
    <col min="11268" max="11268" width="22.140625" bestFit="1" customWidth="1"/>
    <col min="11269" max="11270" width="23.42578125" bestFit="1" customWidth="1"/>
    <col min="11521" max="11521" width="22.140625" bestFit="1" customWidth="1"/>
    <col min="11522" max="11522" width="18.85546875" bestFit="1" customWidth="1"/>
    <col min="11524" max="11524" width="22.140625" bestFit="1" customWidth="1"/>
    <col min="11525" max="11526" width="23.42578125" bestFit="1" customWidth="1"/>
    <col min="11777" max="11777" width="22.140625" bestFit="1" customWidth="1"/>
    <col min="11778" max="11778" width="18.85546875" bestFit="1" customWidth="1"/>
    <col min="11780" max="11780" width="22.140625" bestFit="1" customWidth="1"/>
    <col min="11781" max="11782" width="23.42578125" bestFit="1" customWidth="1"/>
    <col min="12033" max="12033" width="22.140625" bestFit="1" customWidth="1"/>
    <col min="12034" max="12034" width="18.85546875" bestFit="1" customWidth="1"/>
    <col min="12036" max="12036" width="22.140625" bestFit="1" customWidth="1"/>
    <col min="12037" max="12038" width="23.42578125" bestFit="1" customWidth="1"/>
    <col min="12289" max="12289" width="22.140625" bestFit="1" customWidth="1"/>
    <col min="12290" max="12290" width="18.85546875" bestFit="1" customWidth="1"/>
    <col min="12292" max="12292" width="22.140625" bestFit="1" customWidth="1"/>
    <col min="12293" max="12294" width="23.42578125" bestFit="1" customWidth="1"/>
    <col min="12545" max="12545" width="22.140625" bestFit="1" customWidth="1"/>
    <col min="12546" max="12546" width="18.85546875" bestFit="1" customWidth="1"/>
    <col min="12548" max="12548" width="22.140625" bestFit="1" customWidth="1"/>
    <col min="12549" max="12550" width="23.42578125" bestFit="1" customWidth="1"/>
    <col min="12801" max="12801" width="22.140625" bestFit="1" customWidth="1"/>
    <col min="12802" max="12802" width="18.85546875" bestFit="1" customWidth="1"/>
    <col min="12804" max="12804" width="22.140625" bestFit="1" customWidth="1"/>
    <col min="12805" max="12806" width="23.42578125" bestFit="1" customWidth="1"/>
    <col min="13057" max="13057" width="22.140625" bestFit="1" customWidth="1"/>
    <col min="13058" max="13058" width="18.85546875" bestFit="1" customWidth="1"/>
    <col min="13060" max="13060" width="22.140625" bestFit="1" customWidth="1"/>
    <col min="13061" max="13062" width="23.42578125" bestFit="1" customWidth="1"/>
    <col min="13313" max="13313" width="22.140625" bestFit="1" customWidth="1"/>
    <col min="13314" max="13314" width="18.85546875" bestFit="1" customWidth="1"/>
    <col min="13316" max="13316" width="22.140625" bestFit="1" customWidth="1"/>
    <col min="13317" max="13318" width="23.42578125" bestFit="1" customWidth="1"/>
    <col min="13569" max="13569" width="22.140625" bestFit="1" customWidth="1"/>
    <col min="13570" max="13570" width="18.85546875" bestFit="1" customWidth="1"/>
    <col min="13572" max="13572" width="22.140625" bestFit="1" customWidth="1"/>
    <col min="13573" max="13574" width="23.42578125" bestFit="1" customWidth="1"/>
    <col min="13825" max="13825" width="22.140625" bestFit="1" customWidth="1"/>
    <col min="13826" max="13826" width="18.85546875" bestFit="1" customWidth="1"/>
    <col min="13828" max="13828" width="22.140625" bestFit="1" customWidth="1"/>
    <col min="13829" max="13830" width="23.42578125" bestFit="1" customWidth="1"/>
    <col min="14081" max="14081" width="22.140625" bestFit="1" customWidth="1"/>
    <col min="14082" max="14082" width="18.85546875" bestFit="1" customWidth="1"/>
    <col min="14084" max="14084" width="22.140625" bestFit="1" customWidth="1"/>
    <col min="14085" max="14086" width="23.42578125" bestFit="1" customWidth="1"/>
    <col min="14337" max="14337" width="22.140625" bestFit="1" customWidth="1"/>
    <col min="14338" max="14338" width="18.85546875" bestFit="1" customWidth="1"/>
    <col min="14340" max="14340" width="22.140625" bestFit="1" customWidth="1"/>
    <col min="14341" max="14342" width="23.42578125" bestFit="1" customWidth="1"/>
    <col min="14593" max="14593" width="22.140625" bestFit="1" customWidth="1"/>
    <col min="14594" max="14594" width="18.85546875" bestFit="1" customWidth="1"/>
    <col min="14596" max="14596" width="22.140625" bestFit="1" customWidth="1"/>
    <col min="14597" max="14598" width="23.42578125" bestFit="1" customWidth="1"/>
    <col min="14849" max="14849" width="22.140625" bestFit="1" customWidth="1"/>
    <col min="14850" max="14850" width="18.85546875" bestFit="1" customWidth="1"/>
    <col min="14852" max="14852" width="22.140625" bestFit="1" customWidth="1"/>
    <col min="14853" max="14854" width="23.42578125" bestFit="1" customWidth="1"/>
    <col min="15105" max="15105" width="22.140625" bestFit="1" customWidth="1"/>
    <col min="15106" max="15106" width="18.85546875" bestFit="1" customWidth="1"/>
    <col min="15108" max="15108" width="22.140625" bestFit="1" customWidth="1"/>
    <col min="15109" max="15110" width="23.42578125" bestFit="1" customWidth="1"/>
    <col min="15361" max="15361" width="22.140625" bestFit="1" customWidth="1"/>
    <col min="15362" max="15362" width="18.85546875" bestFit="1" customWidth="1"/>
    <col min="15364" max="15364" width="22.140625" bestFit="1" customWidth="1"/>
    <col min="15365" max="15366" width="23.42578125" bestFit="1" customWidth="1"/>
    <col min="15617" max="15617" width="22.140625" bestFit="1" customWidth="1"/>
    <col min="15618" max="15618" width="18.85546875" bestFit="1" customWidth="1"/>
    <col min="15620" max="15620" width="22.140625" bestFit="1" customWidth="1"/>
    <col min="15621" max="15622" width="23.42578125" bestFit="1" customWidth="1"/>
    <col min="15873" max="15873" width="22.140625" bestFit="1" customWidth="1"/>
    <col min="15874" max="15874" width="18.85546875" bestFit="1" customWidth="1"/>
    <col min="15876" max="15876" width="22.140625" bestFit="1" customWidth="1"/>
    <col min="15877" max="15878" width="23.42578125" bestFit="1" customWidth="1"/>
    <col min="16129" max="16129" width="22.140625" bestFit="1" customWidth="1"/>
    <col min="16130" max="16130" width="18.85546875" bestFit="1" customWidth="1"/>
    <col min="16132" max="16132" width="22.140625" bestFit="1" customWidth="1"/>
    <col min="16133" max="16134" width="23.42578125" bestFit="1" customWidth="1"/>
  </cols>
  <sheetData>
    <row r="2" spans="1:6" ht="15.75" thickBot="1" x14ac:dyDescent="0.3">
      <c r="B2" s="18" t="s">
        <v>701</v>
      </c>
      <c r="E2" s="18" t="s">
        <v>702</v>
      </c>
      <c r="F2" s="18" t="s">
        <v>702</v>
      </c>
    </row>
    <row r="3" spans="1:6" ht="15" x14ac:dyDescent="0.25">
      <c r="A3" s="19" t="s">
        <v>703</v>
      </c>
      <c r="B3" s="20" t="s">
        <v>704</v>
      </c>
      <c r="D3" s="19" t="s">
        <v>703</v>
      </c>
      <c r="E3" s="21" t="s">
        <v>704</v>
      </c>
      <c r="F3" s="22" t="s">
        <v>704</v>
      </c>
    </row>
    <row r="4" spans="1:6" ht="15" x14ac:dyDescent="0.25">
      <c r="A4" s="19" t="s">
        <v>705</v>
      </c>
      <c r="B4" s="23" t="s">
        <v>706</v>
      </c>
      <c r="D4" s="19" t="s">
        <v>705</v>
      </c>
      <c r="E4" s="24" t="s">
        <v>707</v>
      </c>
      <c r="F4" s="25" t="s">
        <v>708</v>
      </c>
    </row>
    <row r="5" spans="1:6" ht="15" x14ac:dyDescent="0.25">
      <c r="A5" s="19" t="s">
        <v>709</v>
      </c>
      <c r="B5" s="23">
        <v>46851954</v>
      </c>
      <c r="D5" s="19" t="s">
        <v>709</v>
      </c>
      <c r="E5" s="24"/>
      <c r="F5" s="26">
        <v>73786025</v>
      </c>
    </row>
    <row r="6" spans="1:6" ht="15" x14ac:dyDescent="0.25">
      <c r="A6" s="19" t="s">
        <v>710</v>
      </c>
      <c r="B6" s="23">
        <v>6510793841</v>
      </c>
      <c r="D6" s="19" t="s">
        <v>711</v>
      </c>
      <c r="E6" s="24" t="s">
        <v>897</v>
      </c>
      <c r="F6" s="25" t="s">
        <v>896</v>
      </c>
    </row>
    <row r="7" spans="1:6" ht="15" x14ac:dyDescent="0.25">
      <c r="A7" s="19" t="s">
        <v>712</v>
      </c>
      <c r="B7" s="23" t="s">
        <v>713</v>
      </c>
      <c r="D7" s="19" t="s">
        <v>714</v>
      </c>
      <c r="E7" s="27">
        <v>6511111711</v>
      </c>
      <c r="F7" s="25"/>
    </row>
    <row r="8" spans="1:6" ht="15" x14ac:dyDescent="0.25">
      <c r="A8" s="19" t="s">
        <v>715</v>
      </c>
      <c r="B8" s="23" t="s">
        <v>716</v>
      </c>
      <c r="D8" s="19" t="s">
        <v>717</v>
      </c>
      <c r="E8" s="24" t="s">
        <v>718</v>
      </c>
      <c r="F8" s="25"/>
    </row>
    <row r="9" spans="1:6" ht="15" x14ac:dyDescent="0.25">
      <c r="A9" s="19" t="s">
        <v>719</v>
      </c>
      <c r="B9" s="23" t="s">
        <v>720</v>
      </c>
      <c r="D9" s="19" t="s">
        <v>715</v>
      </c>
      <c r="E9" s="24" t="s">
        <v>721</v>
      </c>
      <c r="F9" s="25"/>
    </row>
    <row r="10" spans="1:6" ht="15.75" thickBot="1" x14ac:dyDescent="0.3">
      <c r="A10" s="19" t="s">
        <v>722</v>
      </c>
      <c r="B10" s="28"/>
      <c r="D10" s="19" t="s">
        <v>719</v>
      </c>
      <c r="E10" s="24" t="s">
        <v>723</v>
      </c>
      <c r="F10" s="25" t="s">
        <v>724</v>
      </c>
    </row>
    <row r="11" spans="1:6" ht="15.75" thickBot="1" x14ac:dyDescent="0.3">
      <c r="A11" s="19"/>
      <c r="B11" s="29"/>
      <c r="D11" s="19" t="s">
        <v>722</v>
      </c>
      <c r="E11" s="30"/>
      <c r="F11" s="31"/>
    </row>
    <row r="12" spans="1:6" ht="15.75" thickBot="1" x14ac:dyDescent="0.3">
      <c r="B12" s="32" t="s">
        <v>725</v>
      </c>
    </row>
    <row r="13" spans="1:6" ht="15.75" thickBot="1" x14ac:dyDescent="0.3">
      <c r="A13" s="19" t="s">
        <v>703</v>
      </c>
      <c r="B13" s="20" t="s">
        <v>704</v>
      </c>
      <c r="E13" s="32" t="s">
        <v>726</v>
      </c>
      <c r="F13" s="32" t="s">
        <v>726</v>
      </c>
    </row>
    <row r="14" spans="1:6" ht="15" x14ac:dyDescent="0.25">
      <c r="A14" s="19" t="s">
        <v>705</v>
      </c>
      <c r="B14" s="23" t="s">
        <v>727</v>
      </c>
      <c r="D14" s="19" t="s">
        <v>703</v>
      </c>
      <c r="E14" s="21" t="s">
        <v>728</v>
      </c>
      <c r="F14" s="33" t="s">
        <v>728</v>
      </c>
    </row>
    <row r="15" spans="1:6" ht="15" x14ac:dyDescent="0.25">
      <c r="A15" s="19" t="s">
        <v>709</v>
      </c>
      <c r="B15" s="23">
        <v>46995660</v>
      </c>
      <c r="D15" s="19" t="s">
        <v>705</v>
      </c>
      <c r="E15" s="34" t="s">
        <v>729</v>
      </c>
      <c r="F15" s="35" t="s">
        <v>730</v>
      </c>
    </row>
    <row r="16" spans="1:6" ht="15" x14ac:dyDescent="0.25">
      <c r="A16" s="19" t="s">
        <v>710</v>
      </c>
      <c r="B16" s="23">
        <v>6510876425</v>
      </c>
      <c r="D16" s="19" t="s">
        <v>709</v>
      </c>
      <c r="E16" s="27">
        <v>73425666</v>
      </c>
      <c r="F16" s="26">
        <v>73786347</v>
      </c>
    </row>
    <row r="17" spans="1:6" ht="15" x14ac:dyDescent="0.25">
      <c r="A17" s="19" t="s">
        <v>731</v>
      </c>
      <c r="B17" s="23" t="s">
        <v>732</v>
      </c>
      <c r="D17" s="19" t="s">
        <v>710</v>
      </c>
      <c r="E17" s="27">
        <v>6511110431</v>
      </c>
      <c r="F17" s="26">
        <v>6511301029</v>
      </c>
    </row>
    <row r="18" spans="1:6" ht="15" x14ac:dyDescent="0.25">
      <c r="A18" s="19" t="s">
        <v>715</v>
      </c>
      <c r="B18" s="23" t="s">
        <v>733</v>
      </c>
      <c r="D18" s="19" t="s">
        <v>731</v>
      </c>
      <c r="E18" s="24"/>
      <c r="F18" s="25"/>
    </row>
    <row r="19" spans="1:6" ht="15" x14ac:dyDescent="0.25">
      <c r="A19" s="19" t="s">
        <v>734</v>
      </c>
      <c r="B19" s="23" t="s">
        <v>735</v>
      </c>
      <c r="D19" s="19" t="s">
        <v>736</v>
      </c>
      <c r="E19" s="24"/>
      <c r="F19" s="25"/>
    </row>
    <row r="20" spans="1:6" ht="15.75" thickBot="1" x14ac:dyDescent="0.3">
      <c r="A20" s="19" t="s">
        <v>737</v>
      </c>
      <c r="B20" s="28"/>
      <c r="D20" s="19" t="s">
        <v>738</v>
      </c>
      <c r="E20" s="24"/>
      <c r="F20" s="25"/>
    </row>
    <row r="21" spans="1:6" ht="15" x14ac:dyDescent="0.25">
      <c r="D21" s="19" t="s">
        <v>739</v>
      </c>
      <c r="E21" s="24" t="s">
        <v>723</v>
      </c>
      <c r="F21" s="25" t="s">
        <v>724</v>
      </c>
    </row>
    <row r="22" spans="1:6" ht="15.75" thickBot="1" x14ac:dyDescent="0.3">
      <c r="B22" s="36" t="s">
        <v>740</v>
      </c>
      <c r="D22" s="19" t="s">
        <v>719</v>
      </c>
      <c r="E22" s="30"/>
      <c r="F22" s="31"/>
    </row>
    <row r="23" spans="1:6" ht="15" x14ac:dyDescent="0.25">
      <c r="A23" s="19" t="s">
        <v>703</v>
      </c>
      <c r="B23" s="20" t="s">
        <v>704</v>
      </c>
    </row>
    <row r="24" spans="1:6" ht="15.75" thickBot="1" x14ac:dyDescent="0.3">
      <c r="A24" s="19" t="s">
        <v>705</v>
      </c>
      <c r="B24" s="23" t="s">
        <v>741</v>
      </c>
      <c r="E24" s="32" t="s">
        <v>725</v>
      </c>
    </row>
    <row r="25" spans="1:6" ht="15.75" thickBot="1" x14ac:dyDescent="0.3">
      <c r="A25" s="19" t="s">
        <v>709</v>
      </c>
      <c r="B25" s="23">
        <v>46980740</v>
      </c>
      <c r="D25" s="19" t="s">
        <v>703</v>
      </c>
      <c r="E25" s="37" t="s">
        <v>704</v>
      </c>
    </row>
    <row r="26" spans="1:6" ht="15.75" thickBot="1" x14ac:dyDescent="0.3">
      <c r="A26" s="19" t="s">
        <v>710</v>
      </c>
      <c r="B26" s="23">
        <v>6510865299</v>
      </c>
      <c r="D26" s="19" t="s">
        <v>705</v>
      </c>
      <c r="E26" s="38" t="s">
        <v>742</v>
      </c>
    </row>
    <row r="27" spans="1:6" ht="15.75" thickBot="1" x14ac:dyDescent="0.3">
      <c r="A27" s="19" t="s">
        <v>717</v>
      </c>
      <c r="B27" s="23" t="s">
        <v>743</v>
      </c>
      <c r="D27" s="19" t="s">
        <v>709</v>
      </c>
      <c r="E27" s="39">
        <v>74106966</v>
      </c>
    </row>
    <row r="28" spans="1:6" ht="15" x14ac:dyDescent="0.25">
      <c r="A28" s="19" t="s">
        <v>715</v>
      </c>
      <c r="B28" s="23" t="s">
        <v>744</v>
      </c>
      <c r="D28" s="19" t="s">
        <v>710</v>
      </c>
      <c r="E28" s="23">
        <v>6511449007</v>
      </c>
    </row>
    <row r="29" spans="1:6" ht="15" x14ac:dyDescent="0.25">
      <c r="A29" s="19" t="s">
        <v>719</v>
      </c>
      <c r="B29" s="23" t="s">
        <v>745</v>
      </c>
      <c r="D29" s="19" t="s">
        <v>731</v>
      </c>
      <c r="E29" s="23" t="s">
        <v>746</v>
      </c>
    </row>
    <row r="30" spans="1:6" ht="15.75" thickBot="1" x14ac:dyDescent="0.3">
      <c r="A30" s="19" t="s">
        <v>722</v>
      </c>
      <c r="B30" s="28"/>
      <c r="D30" s="19" t="s">
        <v>715</v>
      </c>
      <c r="E30" s="40" t="s">
        <v>747</v>
      </c>
    </row>
    <row r="31" spans="1:6" ht="15.75" thickBot="1" x14ac:dyDescent="0.3">
      <c r="D31" s="19" t="s">
        <v>734</v>
      </c>
      <c r="E31" s="41" t="s">
        <v>748</v>
      </c>
    </row>
    <row r="32" spans="1:6" ht="15.75" thickBot="1" x14ac:dyDescent="0.3">
      <c r="D32" s="19" t="s">
        <v>737</v>
      </c>
      <c r="E32" s="42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 and Signature Page</vt:lpstr>
      <vt:lpstr>Internal Bus Engine Parts</vt:lpstr>
      <vt:lpstr>External Bus Engine Parts</vt:lpstr>
      <vt:lpstr>Total Bid Summary Sheet</vt:lpstr>
      <vt:lpstr>SERIAL-MODEL #S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</dc:creator>
  <cp:lastModifiedBy>Anna D. Hinojosa</cp:lastModifiedBy>
  <cp:lastPrinted>2018-09-25T13:39:09Z</cp:lastPrinted>
  <dcterms:created xsi:type="dcterms:W3CDTF">2018-08-22T19:43:20Z</dcterms:created>
  <dcterms:modified xsi:type="dcterms:W3CDTF">2018-11-06T16:20:34Z</dcterms:modified>
</cp:coreProperties>
</file>